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13_ncr:1_{79A35BD5-060E-4BEE-B6BA-A18CE6B67950}" xr6:coauthVersionLast="46" xr6:coauthVersionMax="47" xr10:uidLastSave="{00000000-0000-0000-0000-000000000000}"/>
  <bookViews>
    <workbookView xWindow="-16800" yWindow="-11550" windowWidth="15560" windowHeight="8770" xr2:uid="{F4ECCB6C-1310-47B3-BEEE-558AE2FA171C}"/>
  </bookViews>
  <sheets>
    <sheet name="Municipal waste amount" sheetId="6" r:id="rId1"/>
  </sheets>
  <definedNames>
    <definedName name="_Fill" hidden="1">#REF!</definedName>
    <definedName name="g" hidden="1">#REF!</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82" i="6" l="1"/>
  <c r="H82" i="6"/>
  <c r="J82" i="6"/>
  <c r="M82" i="6"/>
  <c r="P82" i="6"/>
  <c r="R82" i="6"/>
  <c r="X82" i="6"/>
  <c r="Z82" i="6"/>
  <c r="AC82" i="6"/>
  <c r="AF82" i="6"/>
  <c r="AH82" i="6"/>
  <c r="AN82" i="6"/>
  <c r="AP82" i="6"/>
  <c r="AV82" i="6"/>
  <c r="AX82" i="6"/>
  <c r="BD82" i="6"/>
  <c r="BF82" i="6"/>
  <c r="BI82" i="6"/>
  <c r="BL82" i="6"/>
  <c r="N82" i="6"/>
  <c r="BG82" i="6" l="1"/>
  <c r="AY82" i="6"/>
  <c r="AI82" i="6"/>
  <c r="AA82" i="6"/>
  <c r="S82" i="6"/>
  <c r="K82" i="6"/>
  <c r="AS82" i="6"/>
  <c r="D82" i="6"/>
  <c r="AL82" i="6"/>
  <c r="BJ82" i="6"/>
  <c r="AT82" i="6"/>
  <c r="AD82" i="6"/>
  <c r="V82" i="6"/>
  <c r="F82" i="6"/>
  <c r="BH82" i="6"/>
  <c r="AZ82" i="6"/>
  <c r="AR82" i="6"/>
  <c r="AJ82" i="6"/>
  <c r="AB82" i="6"/>
  <c r="T82" i="6"/>
  <c r="L82" i="6"/>
  <c r="BK82" i="6"/>
  <c r="BC82" i="6"/>
  <c r="AU82" i="6"/>
  <c r="AM82" i="6"/>
  <c r="AE82" i="6"/>
  <c r="W82" i="6"/>
  <c r="O82" i="6"/>
  <c r="G82" i="6"/>
  <c r="BB82" i="6"/>
  <c r="BA82" i="6"/>
  <c r="AK82" i="6"/>
  <c r="U82" i="6"/>
  <c r="E82" i="6"/>
  <c r="BE82" i="6"/>
  <c r="AW82" i="6"/>
  <c r="AO82" i="6"/>
  <c r="AG82" i="6"/>
  <c r="Y82" i="6"/>
  <c r="Q82" i="6"/>
  <c r="I82" i="6"/>
  <c r="BL88" i="6"/>
  <c r="BK88" i="6"/>
  <c r="BJ88" i="6"/>
  <c r="BI88" i="6"/>
  <c r="BH88" i="6"/>
  <c r="BG88" i="6"/>
  <c r="BF88" i="6"/>
  <c r="BE88" i="6"/>
  <c r="BD88" i="6"/>
  <c r="BC88" i="6"/>
  <c r="BB88" i="6"/>
  <c r="BA88" i="6"/>
  <c r="AZ88" i="6"/>
  <c r="AY88" i="6"/>
  <c r="AX88" i="6"/>
  <c r="AW88" i="6"/>
  <c r="AV88" i="6"/>
  <c r="AU88" i="6"/>
  <c r="AT88" i="6"/>
  <c r="AS88" i="6"/>
  <c r="AR88" i="6"/>
  <c r="AQ88" i="6"/>
  <c r="AP88" i="6"/>
  <c r="AO88" i="6"/>
  <c r="AN88" i="6"/>
  <c r="AM88" i="6"/>
  <c r="AL88" i="6"/>
  <c r="AK88" i="6"/>
  <c r="AJ88" i="6"/>
  <c r="AI88" i="6"/>
  <c r="AH88" i="6"/>
  <c r="AG88" i="6"/>
  <c r="AF88" i="6"/>
  <c r="AE88" i="6"/>
  <c r="AD88" i="6"/>
  <c r="AC88" i="6"/>
  <c r="AB88" i="6"/>
  <c r="AA88" i="6"/>
  <c r="Z88" i="6"/>
  <c r="Y88" i="6"/>
  <c r="X88" i="6"/>
  <c r="W88" i="6"/>
  <c r="V88" i="6"/>
  <c r="U88" i="6"/>
  <c r="T88" i="6"/>
  <c r="S88" i="6"/>
  <c r="R88" i="6"/>
  <c r="Q88" i="6"/>
  <c r="P88" i="6"/>
  <c r="O88" i="6"/>
  <c r="N88" i="6"/>
  <c r="M88" i="6"/>
  <c r="L88" i="6"/>
  <c r="K88" i="6"/>
  <c r="J88" i="6"/>
  <c r="I88" i="6"/>
  <c r="H88" i="6"/>
  <c r="G88" i="6"/>
  <c r="F88" i="6"/>
  <c r="E88" i="6"/>
  <c r="D88" i="6"/>
  <c r="AH13" i="6" l="1"/>
  <c r="AG13" i="6"/>
  <c r="AG34" i="6"/>
  <c r="AY54" i="6" l="1"/>
  <c r="AY44" i="6"/>
  <c r="AX54" i="6"/>
  <c r="AX44" i="6"/>
  <c r="AQ13" i="6"/>
  <c r="AQ54" i="6"/>
  <c r="AQ44" i="6"/>
  <c r="AW54" i="6"/>
  <c r="AW44" i="6"/>
  <c r="AN13" i="6"/>
  <c r="AN54" i="6"/>
  <c r="AN44" i="6"/>
  <c r="AP13" i="6"/>
  <c r="AP54" i="6"/>
  <c r="AP44" i="6"/>
  <c r="AO13" i="6"/>
  <c r="AO54" i="6"/>
  <c r="AO44" i="6"/>
  <c r="BC54" i="6"/>
  <c r="BC44" i="6"/>
  <c r="AM13" i="6"/>
  <c r="AM54" i="6"/>
  <c r="AM44" i="6"/>
  <c r="BG54" i="6"/>
  <c r="BG44" i="6"/>
  <c r="BF54" i="6"/>
  <c r="BF44" i="6"/>
  <c r="BL54" i="6"/>
  <c r="BL44" i="6"/>
  <c r="BD54" i="6"/>
  <c r="BD44" i="6"/>
  <c r="BK54" i="6"/>
  <c r="BK44" i="6"/>
  <c r="BJ54" i="6"/>
  <c r="BJ44" i="6"/>
  <c r="BB54" i="6"/>
  <c r="BB44" i="6"/>
  <c r="AT54" i="6"/>
  <c r="AT44" i="6"/>
  <c r="AL13" i="6"/>
  <c r="AL54" i="6"/>
  <c r="AL44" i="6"/>
  <c r="AG44" i="6"/>
  <c r="AG54" i="6"/>
  <c r="BA54" i="6"/>
  <c r="BA44" i="6"/>
  <c r="AK13" i="6"/>
  <c r="AK54" i="6"/>
  <c r="AK44" i="6"/>
  <c r="AI13" i="6"/>
  <c r="AI54" i="6"/>
  <c r="AI44" i="6"/>
  <c r="BE54" i="6"/>
  <c r="BE44" i="6"/>
  <c r="AV54" i="6"/>
  <c r="AV44" i="6"/>
  <c r="AU54" i="6"/>
  <c r="AU44" i="6"/>
  <c r="BI54" i="6"/>
  <c r="BI44" i="6"/>
  <c r="AS54" i="6"/>
  <c r="AS44" i="6"/>
  <c r="BH54" i="6"/>
  <c r="BH44" i="6"/>
  <c r="AZ54" i="6"/>
  <c r="AZ44" i="6"/>
  <c r="AR13" i="6"/>
  <c r="AR54" i="6"/>
  <c r="AR44" i="6"/>
  <c r="AJ13" i="6"/>
  <c r="AJ54" i="6"/>
  <c r="AJ44" i="6"/>
  <c r="AH44" i="6" l="1"/>
  <c r="AH54" i="6"/>
</calcChain>
</file>

<file path=xl/sharedStrings.xml><?xml version="1.0" encoding="utf-8"?>
<sst xmlns="http://schemas.openxmlformats.org/spreadsheetml/2006/main" count="205" uniqueCount="41">
  <si>
    <t>ktCO2</t>
    <phoneticPr fontId="2"/>
  </si>
  <si>
    <t>NO</t>
  </si>
  <si>
    <t>Total municipal waste generation</t>
    <phoneticPr fontId="2"/>
  </si>
  <si>
    <t>Unit</t>
    <phoneticPr fontId="2"/>
  </si>
  <si>
    <t>Municipal waste generation</t>
    <phoneticPr fontId="2"/>
  </si>
  <si>
    <t>kt（wet）</t>
    <phoneticPr fontId="2"/>
  </si>
  <si>
    <t>Municipal waste incineration</t>
    <phoneticPr fontId="2"/>
  </si>
  <si>
    <t>Amount of composting (amount of waste sent)</t>
    <phoneticPr fontId="2"/>
  </si>
  <si>
    <t>Generation</t>
    <phoneticPr fontId="2"/>
  </si>
  <si>
    <t>Incineration</t>
    <phoneticPr fontId="2"/>
  </si>
  <si>
    <t>Amount directly landfilled</t>
    <phoneticPr fontId="2"/>
  </si>
  <si>
    <t>Plastics＋PET bottles</t>
    <phoneticPr fontId="2"/>
  </si>
  <si>
    <t>Liquefaction</t>
    <phoneticPr fontId="2"/>
  </si>
  <si>
    <t>Blast furnace reducing agent</t>
    <phoneticPr fontId="2"/>
  </si>
  <si>
    <t>Coke oven chemical feedstock</t>
    <phoneticPr fontId="2"/>
  </si>
  <si>
    <t>Gasification</t>
    <phoneticPr fontId="2"/>
  </si>
  <si>
    <t>Material recycle (direct＋after incineration)</t>
    <phoneticPr fontId="2"/>
  </si>
  <si>
    <t>Food waste</t>
    <phoneticPr fontId="2"/>
  </si>
  <si>
    <t>Textile</t>
    <phoneticPr fontId="2"/>
  </si>
  <si>
    <t>Volume of human waste treated at human waste treatment plants</t>
    <phoneticPr fontId="2"/>
  </si>
  <si>
    <t>Amount of RDF production</t>
    <phoneticPr fontId="2"/>
  </si>
  <si>
    <t>Amount of waste processed at RDF production facilities (amount of waste sent)</t>
    <phoneticPr fontId="2"/>
  </si>
  <si>
    <t>CO2 emissions from municipal waste incinerators</t>
    <phoneticPr fontId="2"/>
  </si>
  <si>
    <t>Fossil-fuel derived</t>
    <phoneticPr fontId="2"/>
  </si>
  <si>
    <t>Biogenic</t>
    <phoneticPr fontId="2"/>
  </si>
  <si>
    <t>Total</t>
    <phoneticPr fontId="2"/>
  </si>
  <si>
    <t>Notes</t>
    <phoneticPr fontId="2"/>
  </si>
  <si>
    <t>・As for the amount directed or productized for each data,  it is the amount of productized (for compost, the amount of activity in the inventory is the amount directed), if not indicated in the cell.</t>
    <phoneticPr fontId="2"/>
  </si>
  <si>
    <t>・Data that do not affect GHG emissions (e.g., municipal waste volumes of inorganic materials such as metals and glass, MR volumes, etc.) are not output in the inventory-based model, because they do not involve GHG emissions. Estimations or other calculations are needed separately from the model, if necessary.</t>
    <phoneticPr fontId="2"/>
  </si>
  <si>
    <t>・In the inventory, the amount of RDF production is taken from the Survey of Actual Conditions of General Waste Disposal, and the figures do not match the "fuel conversion" in the Survey of Circular Use (the data from the Survey of Actual Conditions of General Waste Disposal has a larger value). Therefore, the total of the sum of the lines 24 to 29, the plastic portion of RDF production in line 73, and the final disposal amount (excluding residuals) exceeds the amount generated.</t>
    <phoneticPr fontId="2"/>
  </si>
  <si>
    <t>Municipal waste data (Advanced innovation scenario)</t>
    <phoneticPr fontId="2"/>
  </si>
  <si>
    <t>Paper/ cardboard</t>
    <phoneticPr fontId="2"/>
  </si>
  <si>
    <t>Amount landfilled after intermediate treatment (intermediate treatment other than incineration)</t>
    <phoneticPr fontId="2"/>
  </si>
  <si>
    <t>Material recycle (direct＋after incineration) (amount of waste sent)</t>
    <phoneticPr fontId="2"/>
  </si>
  <si>
    <t>Final disposal (direct＋intermediate treatment other than incineration)</t>
    <phoneticPr fontId="2"/>
  </si>
  <si>
    <t>Wood, bamboo, and grasses</t>
    <phoneticPr fontId="2"/>
  </si>
  <si>
    <r>
      <t xml:space="preserve">Human waste and </t>
    </r>
    <r>
      <rPr>
        <i/>
        <sz val="8"/>
        <color theme="1"/>
        <rFont val="Meiryo UI"/>
        <family val="3"/>
        <charset val="128"/>
      </rPr>
      <t>Johkasou</t>
    </r>
    <r>
      <rPr>
        <sz val="8"/>
        <color theme="1"/>
        <rFont val="Meiryo UI"/>
        <family val="2"/>
        <charset val="128"/>
      </rPr>
      <t xml:space="preserve"> sludge</t>
    </r>
    <phoneticPr fontId="2"/>
  </si>
  <si>
    <t>Amount of RDF production (amount of productization)</t>
    <phoneticPr fontId="2"/>
  </si>
  <si>
    <r>
      <t xml:space="preserve">Breakdown of Human waste and </t>
    </r>
    <r>
      <rPr>
        <i/>
        <sz val="8"/>
        <color theme="1"/>
        <rFont val="Meiryo UI"/>
        <family val="3"/>
        <charset val="128"/>
      </rPr>
      <t>Johkasou</t>
    </r>
    <r>
      <rPr>
        <sz val="8"/>
        <color theme="1"/>
        <rFont val="Meiryo UI"/>
        <family val="2"/>
        <charset val="128"/>
      </rPr>
      <t xml:space="preserve"> sludge</t>
    </r>
    <phoneticPr fontId="2"/>
  </si>
  <si>
    <t xml:space="preserve">   Human waste</t>
    <phoneticPr fontId="2"/>
  </si>
  <si>
    <r>
      <t xml:space="preserve">   </t>
    </r>
    <r>
      <rPr>
        <i/>
        <sz val="8"/>
        <color theme="1"/>
        <rFont val="Meiryo UI"/>
        <family val="3"/>
        <charset val="128"/>
      </rPr>
      <t>Johkasou</t>
    </r>
    <r>
      <rPr>
        <sz val="8"/>
        <color theme="1"/>
        <rFont val="Meiryo UI"/>
        <family val="3"/>
        <charset val="128"/>
      </rPr>
      <t xml:space="preserve"> sludge</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</si>
</sst>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8"/>
      <color theme="1"/>
      <name val="Meiryo UI"/>
      <family val="2"/>
      <charset val="128"/>
    </font>
    <font>
      <sz val="8"/>
      <color theme="1"/>
      <name val="Meiryo UI"/>
      <family val="2"/>
      <charset val="128"/>
    </font>
    <font>
      <sz val="6"/>
      <name val="Meiryo UI"/>
      <family val="2"/>
      <charset val="128"/>
    </font>
    <font>
      <sz val="8"/>
      <name val="ＭＳ 明朝"/>
      <family val="1"/>
      <charset val="128"/>
    </font>
    <font>
      <sz val="8"/>
      <name val="Meiryo UI"/>
      <family val="3"/>
      <charset val="128"/>
    </font>
    <font>
      <sz val="11"/>
      <name val="ＭＳ Ｐゴシック"/>
      <family val="3"/>
      <charset val="128"/>
    </font>
    <font>
      <sz val="8"/>
      <color theme="1"/>
      <name val="Meiryo UI"/>
      <family val="3"/>
      <charset val="128"/>
    </font>
    <font>
      <sz val="14"/>
      <color theme="1"/>
      <name val="Meiryo UI"/>
      <family val="2"/>
      <charset val="128"/>
    </font>
    <font>
      <sz val="8"/>
      <color rgb="FFFF0000"/>
      <name val="Meiryo UI"/>
      <family val="2"/>
      <charset val="128"/>
    </font>
    <font>
      <i/>
      <sz val="8"/>
      <color theme="1"/>
      <name val="Meiryo UI"/>
      <family val="3"/>
      <charset val="128"/>
    </font>
  </fonts>
  <fills count="4">
    <fill>
      <patternFill patternType="none"/>
    </fill>
    <fill>
      <patternFill patternType="gray125"/>
    </fill>
    <fill>
      <patternFill patternType="solid">
        <fgColor indexed="22"/>
        <bgColor indexed="64"/>
      </patternFill>
    </fill>
    <fill>
      <patternFill patternType="solid">
        <fgColor theme="0" tint="-0.49998474074526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alignment vertical="center"/>
    </xf>
    <xf numFmtId="38" fontId="1" fillId="0" borderId="0" applyFont="0" applyFill="0" applyBorder="0" applyAlignment="0" applyProtection="0">
      <alignment vertical="center"/>
    </xf>
    <xf numFmtId="0" fontId="3" fillId="0" borderId="0"/>
    <xf numFmtId="38"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alignment vertical="center"/>
    </xf>
    <xf numFmtId="0" fontId="5" fillId="0" borderId="0"/>
  </cellStyleXfs>
  <cellXfs count="20">
    <xf numFmtId="0" fontId="0" fillId="0" borderId="0" xfId="0">
      <alignment vertical="center"/>
    </xf>
    <xf numFmtId="38" fontId="0" fillId="0" borderId="1" xfId="1" applyFont="1" applyBorder="1">
      <alignment vertical="center"/>
    </xf>
    <xf numFmtId="0" fontId="4" fillId="2" borderId="1" xfId="2" applyFont="1" applyFill="1" applyBorder="1" applyAlignment="1">
      <alignment horizontal="center"/>
    </xf>
    <xf numFmtId="0" fontId="4" fillId="2" borderId="2" xfId="2" applyFont="1" applyFill="1" applyBorder="1" applyAlignment="1">
      <alignment horizontal="center"/>
    </xf>
    <xf numFmtId="0" fontId="0" fillId="0" borderId="0" xfId="0" applyFill="1">
      <alignment vertical="center"/>
    </xf>
    <xf numFmtId="38" fontId="0" fillId="0" borderId="1" xfId="1" applyFont="1" applyFill="1" applyBorder="1">
      <alignment vertical="center"/>
    </xf>
    <xf numFmtId="38" fontId="0" fillId="3" borderId="1" xfId="1" applyFont="1" applyFill="1" applyBorder="1">
      <alignment vertical="center"/>
    </xf>
    <xf numFmtId="0" fontId="0" fillId="0" borderId="0" xfId="0" applyAlignment="1">
      <alignment horizontal="center" vertical="center"/>
    </xf>
    <xf numFmtId="38" fontId="0" fillId="0" borderId="1" xfId="1" applyFont="1" applyBorder="1" applyAlignment="1">
      <alignment horizontal="center" vertical="center"/>
    </xf>
    <xf numFmtId="38" fontId="0" fillId="0" borderId="0" xfId="1" applyFont="1" applyFill="1" applyBorder="1">
      <alignment vertical="center"/>
    </xf>
    <xf numFmtId="0" fontId="7" fillId="0" borderId="0" xfId="0" applyFont="1">
      <alignment vertical="center"/>
    </xf>
    <xf numFmtId="0" fontId="8" fillId="0" borderId="0" xfId="0" applyFont="1">
      <alignment vertical="center"/>
    </xf>
    <xf numFmtId="38" fontId="6" fillId="0" borderId="1" xfId="1" applyFont="1" applyFill="1" applyBorder="1">
      <alignment vertical="center"/>
    </xf>
    <xf numFmtId="38" fontId="0" fillId="0" borderId="1" xfId="1" applyFont="1" applyFill="1" applyBorder="1" applyAlignment="1">
      <alignment horizontal="center" vertical="center"/>
    </xf>
    <xf numFmtId="38" fontId="0" fillId="0" borderId="1" xfId="0" applyNumberFormat="1" applyFill="1" applyBorder="1">
      <alignment vertical="center"/>
    </xf>
    <xf numFmtId="0" fontId="0" fillId="0" borderId="1" xfId="0" applyBorder="1">
      <alignment vertical="center"/>
    </xf>
    <xf numFmtId="38" fontId="0" fillId="0" borderId="1" xfId="0" applyNumberFormat="1" applyBorder="1">
      <alignment vertical="center"/>
    </xf>
    <xf numFmtId="38" fontId="1" fillId="0" borderId="1" xfId="1" applyFont="1" applyFill="1" applyBorder="1">
      <alignment vertical="center"/>
    </xf>
    <xf numFmtId="0" fontId="6" fillId="0" borderId="0" xfId="0" applyFont="1" applyFill="1">
      <alignment vertical="center"/>
    </xf>
    <xf numFmtId="0" fontId="6" fillId="0" borderId="0" xfId="0" applyFont="1">
      <alignment vertical="center"/>
    </xf>
  </cellXfs>
  <cellStyles count="7">
    <cellStyle name="パーセント 2 4" xfId="5" xr:uid="{D6D5ED7B-6393-496F-AB9B-8BE3991CB416}"/>
    <cellStyle name="パーセント 4" xfId="4" xr:uid="{52C52BA4-8255-4139-BF6B-48D3C2319F29}"/>
    <cellStyle name="桁区切り" xfId="1" builtinId="6"/>
    <cellStyle name="桁区切り 4 3" xfId="3" xr:uid="{0BCAEF31-C87E-496F-91CC-DCD2A527FA68}"/>
    <cellStyle name="標準" xfId="0" builtinId="0"/>
    <cellStyle name="標準 2 2 2" xfId="6" xr:uid="{06C538AA-5D27-49D8-B6B1-20032CED8B62}"/>
    <cellStyle name="標準 5 2" xfId="2" xr:uid="{6E72FF68-4AD6-4B75-94B7-F3036677946E}"/>
  </cellStyles>
  <dxfs count="0"/>
  <tableStyles count="0" defaultTableStyle="TableStyleMedium2" defaultPivotStyle="PivotStyleLight16"/>
  <colors>
    <mruColors>
      <color rgb="FFFD9203"/>
      <color rgb="FFFFFFCC"/>
      <color rgb="FFCCCC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80449-79E7-443A-A8CD-E232C668A480}">
  <dimension ref="A1:BO97"/>
  <sheetViews>
    <sheetView tabSelected="1" topLeftCell="A28" zoomScale="85" zoomScaleNormal="85" workbookViewId="0">
      <pane xSplit="2" topLeftCell="C1" activePane="topRight" state="frozen"/>
      <selection pane="topRight" activeCell="B46" sqref="B46"/>
    </sheetView>
  </sheetViews>
  <sheetFormatPr defaultRowHeight="12" x14ac:dyDescent="0.2"/>
  <cols>
    <col min="1" max="1" width="3.7109375" customWidth="1"/>
    <col min="2" max="2" width="55" customWidth="1"/>
    <col min="3" max="3" width="9" style="7"/>
    <col min="4" max="26" width="9.140625" style="4" customWidth="1"/>
  </cols>
  <sheetData>
    <row r="1" spans="2:64" ht="19.5" x14ac:dyDescent="0.2">
      <c r="B1" s="10" t="s">
        <v>30</v>
      </c>
      <c r="D1"/>
      <c r="E1"/>
      <c r="F1"/>
      <c r="G1"/>
      <c r="H1"/>
      <c r="I1"/>
      <c r="J1"/>
      <c r="K1"/>
      <c r="L1"/>
      <c r="M1"/>
      <c r="N1"/>
      <c r="O1"/>
      <c r="P1"/>
      <c r="Q1"/>
      <c r="R1"/>
      <c r="S1"/>
      <c r="T1"/>
      <c r="U1"/>
      <c r="V1"/>
      <c r="W1"/>
      <c r="X1"/>
      <c r="Y1"/>
      <c r="Z1"/>
    </row>
    <row r="2" spans="2:64" x14ac:dyDescent="0.2">
      <c r="D2"/>
      <c r="E2"/>
      <c r="F2"/>
      <c r="G2"/>
      <c r="H2"/>
      <c r="I2"/>
      <c r="J2"/>
      <c r="K2"/>
      <c r="L2"/>
      <c r="M2"/>
      <c r="N2"/>
      <c r="O2"/>
      <c r="P2"/>
      <c r="Q2"/>
      <c r="R2"/>
      <c r="S2"/>
      <c r="T2"/>
      <c r="U2"/>
      <c r="V2"/>
      <c r="W2"/>
      <c r="X2"/>
      <c r="Y2"/>
      <c r="Z2"/>
    </row>
    <row r="3" spans="2:64" x14ac:dyDescent="0.2">
      <c r="B3" t="s">
        <v>2</v>
      </c>
      <c r="D3"/>
      <c r="E3"/>
      <c r="F3"/>
      <c r="G3"/>
      <c r="H3"/>
      <c r="I3"/>
      <c r="J3"/>
      <c r="K3"/>
      <c r="L3"/>
      <c r="M3"/>
      <c r="N3"/>
      <c r="O3"/>
      <c r="P3"/>
      <c r="Q3"/>
      <c r="R3"/>
      <c r="S3"/>
      <c r="T3"/>
      <c r="U3"/>
      <c r="V3"/>
      <c r="W3"/>
      <c r="X3"/>
      <c r="Y3"/>
      <c r="Z3"/>
    </row>
    <row r="4" spans="2:64" x14ac:dyDescent="0.2">
      <c r="B4" s="3"/>
      <c r="C4" s="3" t="s">
        <v>3</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3">
        <v>2010</v>
      </c>
      <c r="Y4" s="3">
        <v>2011</v>
      </c>
      <c r="Z4" s="2">
        <v>2012</v>
      </c>
      <c r="AA4" s="2">
        <v>2013</v>
      </c>
      <c r="AB4" s="2">
        <v>2014</v>
      </c>
      <c r="AC4" s="2">
        <v>2015</v>
      </c>
      <c r="AD4" s="2">
        <v>2016</v>
      </c>
      <c r="AE4" s="2">
        <v>2017</v>
      </c>
      <c r="AF4" s="2">
        <v>2018</v>
      </c>
      <c r="AG4" s="2">
        <v>2019</v>
      </c>
      <c r="AH4" s="2">
        <v>2020</v>
      </c>
      <c r="AI4" s="2">
        <v>2021</v>
      </c>
      <c r="AJ4" s="2">
        <v>2022</v>
      </c>
      <c r="AK4" s="2">
        <v>2023</v>
      </c>
      <c r="AL4" s="2">
        <v>2024</v>
      </c>
      <c r="AM4" s="2">
        <v>2025</v>
      </c>
      <c r="AN4" s="2">
        <v>2026</v>
      </c>
      <c r="AO4" s="2">
        <v>2027</v>
      </c>
      <c r="AP4" s="2">
        <v>2028</v>
      </c>
      <c r="AQ4" s="2">
        <v>2029</v>
      </c>
      <c r="AR4" s="2">
        <v>2030</v>
      </c>
      <c r="AS4" s="2">
        <v>2031</v>
      </c>
      <c r="AT4" s="2">
        <v>2032</v>
      </c>
      <c r="AU4" s="2">
        <v>2033</v>
      </c>
      <c r="AV4" s="2">
        <v>2034</v>
      </c>
      <c r="AW4" s="2">
        <v>2035</v>
      </c>
      <c r="AX4" s="2">
        <v>2036</v>
      </c>
      <c r="AY4" s="2">
        <v>2037</v>
      </c>
      <c r="AZ4" s="2">
        <v>2038</v>
      </c>
      <c r="BA4" s="2">
        <v>2039</v>
      </c>
      <c r="BB4" s="2">
        <v>2040</v>
      </c>
      <c r="BC4" s="2">
        <v>2041</v>
      </c>
      <c r="BD4" s="2">
        <v>2042</v>
      </c>
      <c r="BE4" s="2">
        <v>2043</v>
      </c>
      <c r="BF4" s="2">
        <v>2044</v>
      </c>
      <c r="BG4" s="2">
        <v>2045</v>
      </c>
      <c r="BH4" s="2">
        <v>2046</v>
      </c>
      <c r="BI4" s="2">
        <v>2047</v>
      </c>
      <c r="BJ4" s="2">
        <v>2048</v>
      </c>
      <c r="BK4" s="2">
        <v>2049</v>
      </c>
      <c r="BL4" s="2">
        <v>2050</v>
      </c>
    </row>
    <row r="5" spans="2:64" x14ac:dyDescent="0.2">
      <c r="B5" s="1" t="s">
        <v>4</v>
      </c>
      <c r="C5" s="8" t="s">
        <v>5</v>
      </c>
      <c r="D5" s="1">
        <v>50255.999999999993</v>
      </c>
      <c r="E5" s="1">
        <v>51132.000000000015</v>
      </c>
      <c r="F5" s="1">
        <v>50904.000000000007</v>
      </c>
      <c r="G5" s="1">
        <v>51267.000000000007</v>
      </c>
      <c r="H5" s="1">
        <v>51799.000000000007</v>
      </c>
      <c r="I5" s="1">
        <v>52224</v>
      </c>
      <c r="J5" s="1">
        <v>52849</v>
      </c>
      <c r="K5" s="1">
        <v>53098.000000000007</v>
      </c>
      <c r="L5" s="1">
        <v>53604.999999999993</v>
      </c>
      <c r="M5" s="1">
        <v>53698.000000000007</v>
      </c>
      <c r="N5" s="1">
        <v>54834.000000000007</v>
      </c>
      <c r="O5" s="1">
        <v>54682</v>
      </c>
      <c r="P5" s="1">
        <v>54199</v>
      </c>
      <c r="Q5" s="1">
        <v>54270</v>
      </c>
      <c r="R5" s="1">
        <v>53376.000000000015</v>
      </c>
      <c r="S5" s="1">
        <v>52720</v>
      </c>
      <c r="T5" s="1">
        <v>52023.999999999993</v>
      </c>
      <c r="U5" s="1">
        <v>50815.999999999993</v>
      </c>
      <c r="V5" s="1">
        <v>48107</v>
      </c>
      <c r="W5" s="1">
        <v>46252</v>
      </c>
      <c r="X5" s="1">
        <v>45359</v>
      </c>
      <c r="Y5" s="1">
        <v>45430</v>
      </c>
      <c r="Z5" s="1">
        <v>45234</v>
      </c>
      <c r="AA5" s="1">
        <v>44874.000000000007</v>
      </c>
      <c r="AB5" s="1">
        <v>44317</v>
      </c>
      <c r="AC5" s="1">
        <v>43980.999999999993</v>
      </c>
      <c r="AD5" s="1">
        <v>43169.999999999993</v>
      </c>
      <c r="AE5" s="1">
        <v>42894.000000000007</v>
      </c>
      <c r="AF5" s="1">
        <v>42727</v>
      </c>
      <c r="AG5" s="1">
        <v>42735.999999999993</v>
      </c>
      <c r="AH5" s="1">
        <v>42314.161776539717</v>
      </c>
      <c r="AI5" s="1">
        <v>41946.196302850251</v>
      </c>
      <c r="AJ5" s="1">
        <v>41680.325385986842</v>
      </c>
      <c r="AK5" s="1">
        <v>41403.083521044122</v>
      </c>
      <c r="AL5" s="1">
        <v>41229.527109762224</v>
      </c>
      <c r="AM5" s="1">
        <v>40820.356246053467</v>
      </c>
      <c r="AN5" s="1">
        <v>40525.345061551569</v>
      </c>
      <c r="AO5" s="1">
        <v>40222.785954774503</v>
      </c>
      <c r="AP5" s="1">
        <v>40024.399922465644</v>
      </c>
      <c r="AQ5" s="1">
        <v>39596.533626245029</v>
      </c>
      <c r="AR5" s="1">
        <v>39273.207708179383</v>
      </c>
      <c r="AS5" s="1">
        <v>38887.889993905876</v>
      </c>
      <c r="AT5" s="1">
        <v>38738.380031829598</v>
      </c>
      <c r="AU5" s="1">
        <v>38268.082027655524</v>
      </c>
      <c r="AV5" s="1">
        <v>37898.351920863584</v>
      </c>
      <c r="AW5" s="1">
        <v>37523.152553712331</v>
      </c>
      <c r="AX5" s="1">
        <v>37246.161094567244</v>
      </c>
      <c r="AY5" s="1">
        <v>36757.346033523514</v>
      </c>
      <c r="AZ5" s="1">
        <v>36367.655322578634</v>
      </c>
      <c r="BA5" s="1">
        <v>35974.110931352814</v>
      </c>
      <c r="BB5" s="1">
        <v>35677.61873175262</v>
      </c>
      <c r="BC5" s="1">
        <v>35177.699208260929</v>
      </c>
      <c r="BD5" s="1">
        <v>34776.071962902264</v>
      </c>
      <c r="BE5" s="1">
        <v>34373.043139078232</v>
      </c>
      <c r="BF5" s="1">
        <v>33969.247476140976</v>
      </c>
      <c r="BG5" s="1">
        <v>33661.532886102628</v>
      </c>
      <c r="BH5" s="1">
        <v>33161.475503843132</v>
      </c>
      <c r="BI5" s="1">
        <v>32758.260089106523</v>
      </c>
      <c r="BJ5" s="1">
        <v>32355.778488542899</v>
      </c>
      <c r="BK5" s="1">
        <v>32047.091227153283</v>
      </c>
      <c r="BL5" s="1">
        <v>31552.993282226915</v>
      </c>
    </row>
    <row r="6" spans="2:64" s="4" customFormat="1" x14ac:dyDescent="0.2">
      <c r="B6" s="5" t="s">
        <v>6</v>
      </c>
      <c r="C6" s="8" t="s">
        <v>5</v>
      </c>
      <c r="D6" s="5">
        <v>36668</v>
      </c>
      <c r="E6" s="5">
        <v>37575</v>
      </c>
      <c r="F6" s="5">
        <v>37840</v>
      </c>
      <c r="G6" s="5">
        <v>38233</v>
      </c>
      <c r="H6" s="5">
        <v>38948</v>
      </c>
      <c r="I6" s="5">
        <v>39499</v>
      </c>
      <c r="J6" s="5">
        <v>40345</v>
      </c>
      <c r="K6" s="5">
        <v>41039</v>
      </c>
      <c r="L6" s="5">
        <v>41398</v>
      </c>
      <c r="M6" s="5">
        <v>41545</v>
      </c>
      <c r="N6" s="5">
        <v>42133</v>
      </c>
      <c r="O6" s="5">
        <v>42185.200544682084</v>
      </c>
      <c r="P6" s="5">
        <v>41973.418597818592</v>
      </c>
      <c r="Q6" s="5">
        <v>41933</v>
      </c>
      <c r="R6" s="5">
        <v>40940.699999999997</v>
      </c>
      <c r="S6" s="5">
        <v>40251.30000000001</v>
      </c>
      <c r="T6" s="5">
        <v>39913.800000000017</v>
      </c>
      <c r="U6" s="5">
        <v>38773.022082290554</v>
      </c>
      <c r="V6" s="5">
        <v>37233.000000000007</v>
      </c>
      <c r="W6" s="5">
        <v>35988.500000000007</v>
      </c>
      <c r="X6" s="5">
        <v>35253.600000000006</v>
      </c>
      <c r="Y6" s="5">
        <v>35739</v>
      </c>
      <c r="Z6" s="5">
        <v>36734</v>
      </c>
      <c r="AA6" s="5">
        <v>36140.999999999993</v>
      </c>
      <c r="AB6" s="5">
        <v>34912</v>
      </c>
      <c r="AC6" s="5">
        <v>34883</v>
      </c>
      <c r="AD6" s="5">
        <v>34293</v>
      </c>
      <c r="AE6" s="5">
        <v>34247</v>
      </c>
      <c r="AF6" s="5">
        <v>34170</v>
      </c>
      <c r="AG6" s="5">
        <v>34629</v>
      </c>
      <c r="AH6" s="5">
        <v>34230.272239959428</v>
      </c>
      <c r="AI6" s="5">
        <v>33851.646440012315</v>
      </c>
      <c r="AJ6" s="5">
        <v>33555.636614376046</v>
      </c>
      <c r="AK6" s="5">
        <v>33250.438016520799</v>
      </c>
      <c r="AL6" s="5">
        <v>33029.026804683555</v>
      </c>
      <c r="AM6" s="5">
        <v>32617.103258546675</v>
      </c>
      <c r="AN6" s="5">
        <v>32296.604507695276</v>
      </c>
      <c r="AO6" s="5">
        <v>31970.005381185121</v>
      </c>
      <c r="AP6" s="5">
        <v>31727.600932973764</v>
      </c>
      <c r="AQ6" s="5">
        <v>31299.726130790394</v>
      </c>
      <c r="AR6" s="5">
        <v>30956.342868795517</v>
      </c>
      <c r="AS6" s="5">
        <v>30334.277306455726</v>
      </c>
      <c r="AT6" s="5">
        <v>29762.748052777664</v>
      </c>
      <c r="AU6" s="5">
        <v>29000.830251567379</v>
      </c>
      <c r="AV6" s="5">
        <v>28293.211657615851</v>
      </c>
      <c r="AW6" s="5">
        <v>27582.718143349215</v>
      </c>
      <c r="AX6" s="5">
        <v>26933.002296921102</v>
      </c>
      <c r="AY6" s="5">
        <v>26170.570583581484</v>
      </c>
      <c r="AZ6" s="5">
        <v>25461.434011054596</v>
      </c>
      <c r="BA6" s="5">
        <v>24750.615620232329</v>
      </c>
      <c r="BB6" s="5">
        <v>24091.440509128108</v>
      </c>
      <c r="BC6" s="5">
        <v>23327.554534695093</v>
      </c>
      <c r="BD6" s="5">
        <v>22616.395861525183</v>
      </c>
      <c r="BE6" s="5">
        <v>21905.298868993465</v>
      </c>
      <c r="BF6" s="5">
        <v>21193.548978788043</v>
      </c>
      <c r="BG6" s="5">
        <v>20535.945993667279</v>
      </c>
      <c r="BH6" s="5">
        <v>19774.744622321548</v>
      </c>
      <c r="BI6" s="5">
        <v>19065.873691538101</v>
      </c>
      <c r="BJ6" s="5">
        <v>18356.7438590987</v>
      </c>
      <c r="BK6" s="5">
        <v>17700.801624044874</v>
      </c>
      <c r="BL6" s="5">
        <v>16945.662546291645</v>
      </c>
    </row>
    <row r="7" spans="2:64" s="4" customFormat="1" x14ac:dyDescent="0.2">
      <c r="B7" s="5" t="s">
        <v>7</v>
      </c>
      <c r="C7" s="8" t="s">
        <v>5</v>
      </c>
      <c r="D7" s="5">
        <v>88</v>
      </c>
      <c r="E7" s="5">
        <v>57</v>
      </c>
      <c r="F7" s="5">
        <v>58</v>
      </c>
      <c r="G7" s="5">
        <v>63</v>
      </c>
      <c r="H7" s="5">
        <v>49</v>
      </c>
      <c r="I7" s="5">
        <v>50</v>
      </c>
      <c r="J7" s="5">
        <v>50</v>
      </c>
      <c r="K7" s="5">
        <v>54</v>
      </c>
      <c r="L7" s="5">
        <v>62.5</v>
      </c>
      <c r="M7" s="5">
        <v>59.9</v>
      </c>
      <c r="N7" s="5">
        <v>68.5</v>
      </c>
      <c r="O7" s="5">
        <v>65.5</v>
      </c>
      <c r="P7" s="5">
        <v>65.7</v>
      </c>
      <c r="Q7" s="5">
        <v>71.3</v>
      </c>
      <c r="R7" s="5">
        <v>65.912000000000006</v>
      </c>
      <c r="S7" s="5">
        <v>99</v>
      </c>
      <c r="T7" s="5">
        <v>115</v>
      </c>
      <c r="U7" s="5">
        <v>129</v>
      </c>
      <c r="V7" s="5">
        <v>136</v>
      </c>
      <c r="W7" s="5">
        <v>152</v>
      </c>
      <c r="X7" s="5">
        <v>165</v>
      </c>
      <c r="Y7" s="5">
        <v>184</v>
      </c>
      <c r="Z7" s="5">
        <v>160</v>
      </c>
      <c r="AA7" s="5">
        <v>166</v>
      </c>
      <c r="AB7" s="5">
        <v>175</v>
      </c>
      <c r="AC7" s="5">
        <v>182</v>
      </c>
      <c r="AD7" s="5">
        <v>219</v>
      </c>
      <c r="AE7" s="5">
        <v>225</v>
      </c>
      <c r="AF7" s="5">
        <v>216</v>
      </c>
      <c r="AG7" s="5">
        <v>216</v>
      </c>
      <c r="AH7" s="5">
        <v>214.60020242723346</v>
      </c>
      <c r="AI7" s="5">
        <v>212.58433153106978</v>
      </c>
      <c r="AJ7" s="5">
        <v>211.09254863823062</v>
      </c>
      <c r="AK7" s="5">
        <v>209.54305863269101</v>
      </c>
      <c r="AL7" s="5">
        <v>208.51976821210025</v>
      </c>
      <c r="AM7" s="5">
        <v>206.29478158793157</v>
      </c>
      <c r="AN7" s="5">
        <v>204.60598113272587</v>
      </c>
      <c r="AO7" s="5">
        <v>202.87882513991238</v>
      </c>
      <c r="AP7" s="5">
        <v>201.68103526002426</v>
      </c>
      <c r="AQ7" s="5">
        <v>199.31711799145938</v>
      </c>
      <c r="AR7" s="5">
        <v>197.48443332700214</v>
      </c>
      <c r="AS7" s="5">
        <v>196.24969161371337</v>
      </c>
      <c r="AT7" s="5">
        <v>195.51706799214114</v>
      </c>
      <c r="AU7" s="5">
        <v>193.68511073483739</v>
      </c>
      <c r="AV7" s="5">
        <v>192.35798537110196</v>
      </c>
      <c r="AW7" s="5">
        <v>191.00340535100511</v>
      </c>
      <c r="AX7" s="5">
        <v>190.14181052253201</v>
      </c>
      <c r="AY7" s="5">
        <v>188.21690112914757</v>
      </c>
      <c r="AZ7" s="5">
        <v>186.78957729399531</v>
      </c>
      <c r="BA7" s="5">
        <v>185.34290871003074</v>
      </c>
      <c r="BB7" s="5">
        <v>184.38342383924592</v>
      </c>
      <c r="BC7" s="5">
        <v>182.40277213692804</v>
      </c>
      <c r="BD7" s="5">
        <v>180.91552914837175</v>
      </c>
      <c r="BE7" s="5">
        <v>179.42125050003665</v>
      </c>
      <c r="BF7" s="5">
        <v>177.92312246385842</v>
      </c>
      <c r="BG7" s="5">
        <v>176.90730330785209</v>
      </c>
      <c r="BH7" s="5">
        <v>174.92595958049824</v>
      </c>
      <c r="BI7" s="5">
        <v>173.43074428094377</v>
      </c>
      <c r="BJ7" s="5">
        <v>171.93921259025564</v>
      </c>
      <c r="BK7" s="5">
        <v>170.91851080735881</v>
      </c>
      <c r="BL7" s="5">
        <v>168.9670823324046</v>
      </c>
    </row>
    <row r="8" spans="2:64" x14ac:dyDescent="0.2">
      <c r="D8"/>
      <c r="E8"/>
      <c r="F8"/>
      <c r="G8"/>
      <c r="H8"/>
      <c r="I8"/>
      <c r="J8"/>
      <c r="K8"/>
      <c r="L8"/>
      <c r="M8"/>
      <c r="N8"/>
      <c r="O8"/>
      <c r="P8"/>
      <c r="Q8"/>
      <c r="R8"/>
      <c r="S8"/>
      <c r="T8"/>
      <c r="U8"/>
      <c r="V8"/>
      <c r="W8"/>
      <c r="X8"/>
      <c r="Y8"/>
      <c r="Z8"/>
    </row>
    <row r="9" spans="2:64" x14ac:dyDescent="0.2">
      <c r="D9"/>
      <c r="E9"/>
      <c r="F9"/>
      <c r="G9"/>
      <c r="H9"/>
      <c r="I9"/>
      <c r="J9"/>
      <c r="K9"/>
      <c r="L9"/>
      <c r="M9"/>
      <c r="N9"/>
      <c r="O9"/>
      <c r="P9"/>
      <c r="Q9"/>
      <c r="R9"/>
      <c r="S9"/>
      <c r="T9"/>
      <c r="U9"/>
      <c r="V9"/>
      <c r="W9"/>
      <c r="X9"/>
      <c r="Y9"/>
      <c r="Z9"/>
    </row>
    <row r="10" spans="2:64" x14ac:dyDescent="0.2">
      <c r="D10"/>
      <c r="E10"/>
      <c r="F10"/>
      <c r="G10"/>
      <c r="H10"/>
      <c r="I10"/>
      <c r="J10"/>
      <c r="K10"/>
      <c r="L10"/>
      <c r="M10"/>
      <c r="N10"/>
      <c r="O10"/>
      <c r="P10"/>
      <c r="Q10"/>
      <c r="R10"/>
      <c r="S10"/>
      <c r="T10"/>
      <c r="U10"/>
      <c r="V10"/>
      <c r="W10"/>
      <c r="X10"/>
      <c r="Y10"/>
      <c r="Z10"/>
    </row>
    <row r="11" spans="2:64" x14ac:dyDescent="0.2">
      <c r="B11" t="s">
        <v>31</v>
      </c>
      <c r="D11"/>
      <c r="E11"/>
      <c r="F11"/>
      <c r="G11"/>
      <c r="H11"/>
      <c r="I11"/>
      <c r="J11"/>
      <c r="K11"/>
      <c r="L11"/>
      <c r="M11"/>
      <c r="N11"/>
      <c r="O11"/>
      <c r="P11"/>
      <c r="Q11"/>
      <c r="R11"/>
      <c r="S11"/>
      <c r="T11"/>
      <c r="U11"/>
      <c r="V11"/>
      <c r="W11"/>
      <c r="X11"/>
      <c r="Y11"/>
      <c r="Z11"/>
    </row>
    <row r="12" spans="2:64" x14ac:dyDescent="0.2">
      <c r="B12" s="3"/>
      <c r="C12" s="3" t="s">
        <v>3</v>
      </c>
      <c r="D12" s="3">
        <v>1990</v>
      </c>
      <c r="E12" s="3">
        <v>1991</v>
      </c>
      <c r="F12" s="3">
        <v>1992</v>
      </c>
      <c r="G12" s="3">
        <v>1993</v>
      </c>
      <c r="H12" s="3">
        <v>1994</v>
      </c>
      <c r="I12" s="3">
        <v>1995</v>
      </c>
      <c r="J12" s="3">
        <v>1996</v>
      </c>
      <c r="K12" s="3">
        <v>1997</v>
      </c>
      <c r="L12" s="3">
        <v>1998</v>
      </c>
      <c r="M12" s="3">
        <v>1999</v>
      </c>
      <c r="N12" s="3">
        <v>2000</v>
      </c>
      <c r="O12" s="3">
        <v>2001</v>
      </c>
      <c r="P12" s="3">
        <v>2002</v>
      </c>
      <c r="Q12" s="3">
        <v>2003</v>
      </c>
      <c r="R12" s="3">
        <v>2004</v>
      </c>
      <c r="S12" s="3">
        <v>2005</v>
      </c>
      <c r="T12" s="3">
        <v>2006</v>
      </c>
      <c r="U12" s="3">
        <v>2007</v>
      </c>
      <c r="V12" s="3">
        <v>2008</v>
      </c>
      <c r="W12" s="3">
        <v>2009</v>
      </c>
      <c r="X12" s="3">
        <v>2010</v>
      </c>
      <c r="Y12" s="3">
        <v>2011</v>
      </c>
      <c r="Z12" s="2">
        <v>2012</v>
      </c>
      <c r="AA12" s="2">
        <v>2013</v>
      </c>
      <c r="AB12" s="2">
        <v>2014</v>
      </c>
      <c r="AC12" s="2">
        <v>2015</v>
      </c>
      <c r="AD12" s="2">
        <v>2016</v>
      </c>
      <c r="AE12" s="2">
        <v>2017</v>
      </c>
      <c r="AF12" s="2">
        <v>2018</v>
      </c>
      <c r="AG12" s="2">
        <v>2019</v>
      </c>
      <c r="AH12" s="2">
        <v>2020</v>
      </c>
      <c r="AI12" s="2">
        <v>2021</v>
      </c>
      <c r="AJ12" s="2">
        <v>2022</v>
      </c>
      <c r="AK12" s="2">
        <v>2023</v>
      </c>
      <c r="AL12" s="2">
        <v>2024</v>
      </c>
      <c r="AM12" s="2">
        <v>2025</v>
      </c>
      <c r="AN12" s="2">
        <v>2026</v>
      </c>
      <c r="AO12" s="2">
        <v>2027</v>
      </c>
      <c r="AP12" s="2">
        <v>2028</v>
      </c>
      <c r="AQ12" s="2">
        <v>2029</v>
      </c>
      <c r="AR12" s="2">
        <v>2030</v>
      </c>
      <c r="AS12" s="2">
        <v>2031</v>
      </c>
      <c r="AT12" s="2">
        <v>2032</v>
      </c>
      <c r="AU12" s="2">
        <v>2033</v>
      </c>
      <c r="AV12" s="2">
        <v>2034</v>
      </c>
      <c r="AW12" s="2">
        <v>2035</v>
      </c>
      <c r="AX12" s="2">
        <v>2036</v>
      </c>
      <c r="AY12" s="2">
        <v>2037</v>
      </c>
      <c r="AZ12" s="2">
        <v>2038</v>
      </c>
      <c r="BA12" s="2">
        <v>2039</v>
      </c>
      <c r="BB12" s="2">
        <v>2040</v>
      </c>
      <c r="BC12" s="2">
        <v>2041</v>
      </c>
      <c r="BD12" s="2">
        <v>2042</v>
      </c>
      <c r="BE12" s="2">
        <v>2043</v>
      </c>
      <c r="BF12" s="2">
        <v>2044</v>
      </c>
      <c r="BG12" s="2">
        <v>2045</v>
      </c>
      <c r="BH12" s="2">
        <v>2046</v>
      </c>
      <c r="BI12" s="2">
        <v>2047</v>
      </c>
      <c r="BJ12" s="2">
        <v>2048</v>
      </c>
      <c r="BK12" s="2">
        <v>2049</v>
      </c>
      <c r="BL12" s="2">
        <v>2050</v>
      </c>
    </row>
    <row r="13" spans="2:64" x14ac:dyDescent="0.2">
      <c r="B13" s="1" t="s">
        <v>8</v>
      </c>
      <c r="C13" s="8" t="s">
        <v>5</v>
      </c>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17">
        <v>14893</v>
      </c>
      <c r="AG13" s="17">
        <f>$AF13*AG$5/$AF$5</f>
        <v>14896.137056193973</v>
      </c>
      <c r="AH13" s="17">
        <f>$AF13*AH$5/$AF$5</f>
        <v>14749.100365998222</v>
      </c>
      <c r="AI13" s="17">
        <f t="shared" ref="AI13:AM13" si="0">$AF13*AI$5/$AF$5</f>
        <v>14620.841658397472</v>
      </c>
      <c r="AJ13" s="17">
        <f t="shared" si="0"/>
        <v>14528.169213225878</v>
      </c>
      <c r="AK13" s="17">
        <f t="shared" si="0"/>
        <v>14431.53328993166</v>
      </c>
      <c r="AL13" s="17">
        <f t="shared" si="0"/>
        <v>14371.038154929876</v>
      </c>
      <c r="AM13" s="17">
        <f t="shared" si="0"/>
        <v>14228.416822441881</v>
      </c>
      <c r="AN13" s="17">
        <f>$AF13*AN$5/$AF$5</f>
        <v>14125.587193149238</v>
      </c>
      <c r="AO13" s="17">
        <f t="shared" ref="AO13:AR13" si="1">$AF13*AO$5/$AF$5</f>
        <v>14020.126646487155</v>
      </c>
      <c r="AP13" s="17">
        <f t="shared" si="1"/>
        <v>13950.976854103514</v>
      </c>
      <c r="AQ13" s="17">
        <f t="shared" si="1"/>
        <v>13801.839008019921</v>
      </c>
      <c r="AR13" s="17">
        <f t="shared" si="1"/>
        <v>13689.139944248733</v>
      </c>
      <c r="AS13" s="17">
        <v>13837.021174294532</v>
      </c>
      <c r="AT13" s="17">
        <v>13785.365915725073</v>
      </c>
      <c r="AU13" s="17">
        <v>13656.199693086572</v>
      </c>
      <c r="AV13" s="17">
        <v>13562.627766384659</v>
      </c>
      <c r="AW13" s="17">
        <v>13467.120088047772</v>
      </c>
      <c r="AX13" s="17">
        <v>13406.371427567268</v>
      </c>
      <c r="AY13" s="17">
        <v>13270.651407750445</v>
      </c>
      <c r="AZ13" s="17">
        <v>13170.014764873818</v>
      </c>
      <c r="BA13" s="17">
        <v>13068.014177438983</v>
      </c>
      <c r="BB13" s="17">
        <v>13000.363561714206</v>
      </c>
      <c r="BC13" s="17">
        <v>12860.713306376123</v>
      </c>
      <c r="BD13" s="17">
        <v>12755.85193026512</v>
      </c>
      <c r="BE13" s="17">
        <v>12650.494489306653</v>
      </c>
      <c r="BF13" s="17">
        <v>12544.865638693193</v>
      </c>
      <c r="BG13" s="17">
        <v>12473.243048841789</v>
      </c>
      <c r="BH13" s="17">
        <v>12333.544000738753</v>
      </c>
      <c r="BI13" s="17">
        <v>12228.120519101956</v>
      </c>
      <c r="BJ13" s="17">
        <v>12122.956758504532</v>
      </c>
      <c r="BK13" s="17">
        <v>12050.989908180083</v>
      </c>
      <c r="BL13" s="17">
        <v>11913.40010151067</v>
      </c>
    </row>
    <row r="14" spans="2:64" s="4" customFormat="1" x14ac:dyDescent="0.2">
      <c r="B14" s="5" t="s">
        <v>9</v>
      </c>
      <c r="C14" s="8" t="s">
        <v>5</v>
      </c>
      <c r="D14" s="5">
        <v>11445.702127659575</v>
      </c>
      <c r="E14" s="5">
        <v>11753.609620721554</v>
      </c>
      <c r="F14" s="5">
        <v>11856.606845513414</v>
      </c>
      <c r="G14" s="5">
        <v>12001.887141535615</v>
      </c>
      <c r="H14" s="5">
        <v>12233.1791551033</v>
      </c>
      <c r="I14" s="5">
        <v>12395.444958371878</v>
      </c>
      <c r="J14" s="5">
        <v>12627.82115325316</v>
      </c>
      <c r="K14" s="5">
        <v>12841.40487203207</v>
      </c>
      <c r="L14" s="5">
        <v>12892</v>
      </c>
      <c r="M14" s="5">
        <v>13188</v>
      </c>
      <c r="N14" s="5">
        <v>13579</v>
      </c>
      <c r="O14" s="5">
        <v>13856</v>
      </c>
      <c r="P14" s="5">
        <v>14200</v>
      </c>
      <c r="Q14" s="5">
        <v>14562</v>
      </c>
      <c r="R14" s="5">
        <v>14332</v>
      </c>
      <c r="S14" s="5">
        <v>13990.8</v>
      </c>
      <c r="T14" s="5">
        <v>13308.6</v>
      </c>
      <c r="U14" s="5">
        <v>13167.2746066865</v>
      </c>
      <c r="V14" s="5">
        <v>12383.8</v>
      </c>
      <c r="W14" s="5">
        <v>11437.6</v>
      </c>
      <c r="X14" s="5">
        <v>11808.9</v>
      </c>
      <c r="Y14" s="5">
        <v>12245</v>
      </c>
      <c r="Z14" s="5">
        <v>12734</v>
      </c>
      <c r="AA14" s="5">
        <v>12351</v>
      </c>
      <c r="AB14" s="5">
        <v>12021</v>
      </c>
      <c r="AC14" s="5">
        <v>11483</v>
      </c>
      <c r="AD14" s="5">
        <v>11348</v>
      </c>
      <c r="AE14" s="5">
        <v>10815</v>
      </c>
      <c r="AF14" s="17">
        <v>10950</v>
      </c>
      <c r="AG14" s="17">
        <v>11079</v>
      </c>
      <c r="AH14" s="17">
        <v>11037.523533091182</v>
      </c>
      <c r="AI14" s="17">
        <v>10964.447638636449</v>
      </c>
      <c r="AJ14" s="17">
        <v>10918.253091352241</v>
      </c>
      <c r="AK14" s="17">
        <v>10869.098650079102</v>
      </c>
      <c r="AL14" s="17">
        <v>10846.933862517302</v>
      </c>
      <c r="AM14" s="17">
        <v>10763.132073846982</v>
      </c>
      <c r="AN14" s="17">
        <v>10706.832167426384</v>
      </c>
      <c r="AO14" s="17">
        <v>10648.564941555993</v>
      </c>
      <c r="AP14" s="17">
        <v>10617.449785894396</v>
      </c>
      <c r="AQ14" s="17">
        <v>10526.522012921923</v>
      </c>
      <c r="AR14" s="17">
        <v>10462.842045601801</v>
      </c>
      <c r="AS14" s="17">
        <v>10002.968134606463</v>
      </c>
      <c r="AT14" s="17">
        <v>9542.4267539776702</v>
      </c>
      <c r="AU14" s="17">
        <v>9081.65372835173</v>
      </c>
      <c r="AV14" s="17">
        <v>8620.2132330923341</v>
      </c>
      <c r="AW14" s="17">
        <v>8158.2505430782558</v>
      </c>
      <c r="AX14" s="17">
        <v>7696.2546691514399</v>
      </c>
      <c r="AY14" s="17">
        <v>7234.9587803341628</v>
      </c>
      <c r="AZ14" s="17">
        <v>6773.0057636247502</v>
      </c>
      <c r="BA14" s="17">
        <v>6310.8460379261141</v>
      </c>
      <c r="BB14" s="17">
        <v>5847.7175785467789</v>
      </c>
      <c r="BC14" s="17">
        <v>5388.3293149039637</v>
      </c>
      <c r="BD14" s="17">
        <v>4928.3958469979789</v>
      </c>
      <c r="BE14" s="17">
        <v>4468.6933576333886</v>
      </c>
      <c r="BF14" s="17">
        <v>4008.1727854490218</v>
      </c>
      <c r="BG14" s="17">
        <v>3549.9813145283897</v>
      </c>
      <c r="BH14" s="17">
        <v>3090.2236383582353</v>
      </c>
      <c r="BI14" s="17">
        <v>2630.5865789780605</v>
      </c>
      <c r="BJ14" s="17">
        <v>2169.7519738573947</v>
      </c>
      <c r="BK14" s="17">
        <v>1711.7189041256695</v>
      </c>
      <c r="BL14" s="17">
        <v>1252.4882886534515</v>
      </c>
    </row>
    <row r="15" spans="2:64" s="4" customFormat="1" x14ac:dyDescent="0.2">
      <c r="B15" s="5" t="s">
        <v>7</v>
      </c>
      <c r="C15" s="8" t="s">
        <v>5</v>
      </c>
      <c r="D15" s="5">
        <v>28.16</v>
      </c>
      <c r="E15" s="5">
        <v>18.240000000000002</v>
      </c>
      <c r="F15" s="5">
        <v>18.559999999999999</v>
      </c>
      <c r="G15" s="5">
        <v>20.16</v>
      </c>
      <c r="H15" s="5">
        <v>15.68</v>
      </c>
      <c r="I15" s="5">
        <v>16</v>
      </c>
      <c r="J15" s="5">
        <v>16</v>
      </c>
      <c r="K15" s="5">
        <v>17.28</v>
      </c>
      <c r="L15" s="5">
        <v>20</v>
      </c>
      <c r="M15" s="5">
        <v>19.437550000000002</v>
      </c>
      <c r="N15" s="5">
        <v>22.5365</v>
      </c>
      <c r="O15" s="5">
        <v>21.811500000000002</v>
      </c>
      <c r="P15" s="5">
        <v>22.535100000000003</v>
      </c>
      <c r="Q15" s="5">
        <v>25.240199999999998</v>
      </c>
      <c r="R15" s="5">
        <v>23.72832</v>
      </c>
      <c r="S15" s="5" t="s">
        <v>1</v>
      </c>
      <c r="T15" s="5" t="s">
        <v>1</v>
      </c>
      <c r="U15" s="5" t="s">
        <v>1</v>
      </c>
      <c r="V15" s="5" t="s">
        <v>1</v>
      </c>
      <c r="W15" s="5" t="s">
        <v>1</v>
      </c>
      <c r="X15" s="5" t="s">
        <v>1</v>
      </c>
      <c r="Y15" s="5" t="s">
        <v>1</v>
      </c>
      <c r="Z15" s="5" t="s">
        <v>1</v>
      </c>
      <c r="AA15" s="5" t="s">
        <v>1</v>
      </c>
      <c r="AB15" s="5" t="s">
        <v>1</v>
      </c>
      <c r="AC15" s="5" t="s">
        <v>1</v>
      </c>
      <c r="AD15" s="5" t="s">
        <v>1</v>
      </c>
      <c r="AE15" s="5" t="s">
        <v>1</v>
      </c>
      <c r="AF15" s="17" t="s">
        <v>1</v>
      </c>
      <c r="AG15" s="17" t="s">
        <v>1</v>
      </c>
      <c r="AH15" s="17" t="s">
        <v>1</v>
      </c>
      <c r="AI15" s="17" t="s">
        <v>1</v>
      </c>
      <c r="AJ15" s="17" t="s">
        <v>1</v>
      </c>
      <c r="AK15" s="17" t="s">
        <v>1</v>
      </c>
      <c r="AL15" s="17" t="s">
        <v>1</v>
      </c>
      <c r="AM15" s="17" t="s">
        <v>1</v>
      </c>
      <c r="AN15" s="17" t="s">
        <v>1</v>
      </c>
      <c r="AO15" s="17" t="s">
        <v>1</v>
      </c>
      <c r="AP15" s="17" t="s">
        <v>1</v>
      </c>
      <c r="AQ15" s="17" t="s">
        <v>1</v>
      </c>
      <c r="AR15" s="17" t="s">
        <v>1</v>
      </c>
      <c r="AS15" s="17" t="s">
        <v>1</v>
      </c>
      <c r="AT15" s="17" t="s">
        <v>1</v>
      </c>
      <c r="AU15" s="17" t="s">
        <v>1</v>
      </c>
      <c r="AV15" s="17" t="s">
        <v>1</v>
      </c>
      <c r="AW15" s="17" t="s">
        <v>1</v>
      </c>
      <c r="AX15" s="17" t="s">
        <v>1</v>
      </c>
      <c r="AY15" s="17" t="s">
        <v>1</v>
      </c>
      <c r="AZ15" s="17" t="s">
        <v>1</v>
      </c>
      <c r="BA15" s="17" t="s">
        <v>1</v>
      </c>
      <c r="BB15" s="17" t="s">
        <v>1</v>
      </c>
      <c r="BC15" s="17" t="s">
        <v>1</v>
      </c>
      <c r="BD15" s="17" t="s">
        <v>1</v>
      </c>
      <c r="BE15" s="17" t="s">
        <v>1</v>
      </c>
      <c r="BF15" s="17" t="s">
        <v>1</v>
      </c>
      <c r="BG15" s="17" t="s">
        <v>1</v>
      </c>
      <c r="BH15" s="17" t="s">
        <v>1</v>
      </c>
      <c r="BI15" s="17" t="s">
        <v>1</v>
      </c>
      <c r="BJ15" s="17" t="s">
        <v>1</v>
      </c>
      <c r="BK15" s="17" t="s">
        <v>1</v>
      </c>
      <c r="BL15" s="17" t="s">
        <v>1</v>
      </c>
    </row>
    <row r="16" spans="2:64" s="4" customFormat="1" x14ac:dyDescent="0.2">
      <c r="B16" s="5" t="s">
        <v>10</v>
      </c>
      <c r="C16" s="8" t="s">
        <v>5</v>
      </c>
      <c r="D16" s="5">
        <v>1382.5425950196593</v>
      </c>
      <c r="E16" s="5">
        <v>1369.8086500655309</v>
      </c>
      <c r="F16" s="5">
        <v>1100.5766710353867</v>
      </c>
      <c r="G16" s="5">
        <v>1179.7090432503276</v>
      </c>
      <c r="H16" s="5">
        <v>995.97640891218873</v>
      </c>
      <c r="I16" s="5">
        <v>973.2372214941023</v>
      </c>
      <c r="J16" s="5">
        <v>880.4613368283093</v>
      </c>
      <c r="K16" s="5">
        <v>756.76015727391871</v>
      </c>
      <c r="L16" s="5">
        <v>694</v>
      </c>
      <c r="M16" s="5">
        <v>671</v>
      </c>
      <c r="N16" s="5">
        <v>678</v>
      </c>
      <c r="O16" s="5">
        <v>620</v>
      </c>
      <c r="P16" s="5">
        <v>518</v>
      </c>
      <c r="Q16" s="5">
        <v>513</v>
      </c>
      <c r="R16" s="5">
        <v>490</v>
      </c>
      <c r="S16" s="5">
        <v>311</v>
      </c>
      <c r="T16" s="5">
        <v>255</v>
      </c>
      <c r="U16" s="5">
        <v>65</v>
      </c>
      <c r="V16" s="5">
        <v>183</v>
      </c>
      <c r="W16" s="5">
        <v>151</v>
      </c>
      <c r="X16" s="5">
        <v>142</v>
      </c>
      <c r="Y16" s="5">
        <v>127</v>
      </c>
      <c r="Z16" s="5">
        <v>126</v>
      </c>
      <c r="AA16" s="5">
        <v>127</v>
      </c>
      <c r="AB16" s="5">
        <v>112</v>
      </c>
      <c r="AC16" s="5">
        <v>91</v>
      </c>
      <c r="AD16" s="5">
        <v>85</v>
      </c>
      <c r="AE16" s="5">
        <v>78</v>
      </c>
      <c r="AF16" s="17">
        <v>88</v>
      </c>
      <c r="AG16" s="17">
        <v>78</v>
      </c>
      <c r="AH16" s="17">
        <v>66.529411764705884</v>
      </c>
      <c r="AI16" s="17">
        <v>55.058823529411768</v>
      </c>
      <c r="AJ16" s="17">
        <v>43.588235294117645</v>
      </c>
      <c r="AK16" s="17">
        <v>32.117647058823529</v>
      </c>
      <c r="AL16" s="17">
        <v>20.647058823529413</v>
      </c>
      <c r="AM16" s="17">
        <v>9.1764705882352935</v>
      </c>
      <c r="AN16" s="17">
        <v>8.2588235294117638</v>
      </c>
      <c r="AO16" s="17">
        <v>7.341176470588235</v>
      </c>
      <c r="AP16" s="17">
        <v>6.4235294117647053</v>
      </c>
      <c r="AQ16" s="17">
        <v>5.5058823529411764</v>
      </c>
      <c r="AR16" s="17">
        <v>4.5882352941176467</v>
      </c>
      <c r="AS16" s="17">
        <v>3.6338823529411761</v>
      </c>
      <c r="AT16" s="17">
        <v>2.6978823529411766</v>
      </c>
      <c r="AU16" s="17">
        <v>1.7802352941176467</v>
      </c>
      <c r="AV16" s="17">
        <v>0.88094117647058801</v>
      </c>
      <c r="AW16" s="17">
        <v>0</v>
      </c>
      <c r="AX16" s="17">
        <v>0</v>
      </c>
      <c r="AY16" s="17">
        <v>0</v>
      </c>
      <c r="AZ16" s="17">
        <v>0</v>
      </c>
      <c r="BA16" s="17">
        <v>0</v>
      </c>
      <c r="BB16" s="17">
        <v>0</v>
      </c>
      <c r="BC16" s="17">
        <v>0</v>
      </c>
      <c r="BD16" s="17">
        <v>0</v>
      </c>
      <c r="BE16" s="17">
        <v>0</v>
      </c>
      <c r="BF16" s="17">
        <v>0</v>
      </c>
      <c r="BG16" s="17">
        <v>0</v>
      </c>
      <c r="BH16" s="17">
        <v>0</v>
      </c>
      <c r="BI16" s="17">
        <v>0</v>
      </c>
      <c r="BJ16" s="17">
        <v>0</v>
      </c>
      <c r="BK16" s="17">
        <v>0</v>
      </c>
      <c r="BL16" s="17">
        <v>0</v>
      </c>
    </row>
    <row r="17" spans="1:65" s="4" customFormat="1" x14ac:dyDescent="0.2">
      <c r="B17" s="5" t="s">
        <v>32</v>
      </c>
      <c r="C17" s="8" t="s">
        <v>5</v>
      </c>
      <c r="D17" s="5">
        <v>42.12959743212518</v>
      </c>
      <c r="E17" s="5">
        <v>83.732780526949298</v>
      </c>
      <c r="F17" s="5">
        <v>86.792563862511699</v>
      </c>
      <c r="G17" s="5">
        <v>91.645446034505824</v>
      </c>
      <c r="H17" s="5">
        <v>98.126922562525081</v>
      </c>
      <c r="I17" s="5">
        <v>100.87414738531497</v>
      </c>
      <c r="J17" s="5">
        <v>106.07248896616289</v>
      </c>
      <c r="K17" s="5">
        <v>111.94529891667781</v>
      </c>
      <c r="L17" s="5">
        <v>123</v>
      </c>
      <c r="M17" s="5">
        <v>162</v>
      </c>
      <c r="N17" s="5">
        <v>194</v>
      </c>
      <c r="O17" s="5">
        <v>214</v>
      </c>
      <c r="P17" s="5">
        <v>203</v>
      </c>
      <c r="Q17" s="5">
        <v>173</v>
      </c>
      <c r="R17" s="5">
        <v>79</v>
      </c>
      <c r="S17" s="5">
        <v>304</v>
      </c>
      <c r="T17" s="5">
        <v>393</v>
      </c>
      <c r="U17" s="5">
        <v>272</v>
      </c>
      <c r="V17" s="5">
        <v>287</v>
      </c>
      <c r="W17" s="5">
        <v>224</v>
      </c>
      <c r="X17" s="5">
        <v>247</v>
      </c>
      <c r="Y17" s="5">
        <v>241</v>
      </c>
      <c r="Z17" s="5">
        <v>199</v>
      </c>
      <c r="AA17" s="5">
        <v>155</v>
      </c>
      <c r="AB17" s="5">
        <v>116</v>
      </c>
      <c r="AC17" s="5">
        <v>86</v>
      </c>
      <c r="AD17" s="5">
        <v>71</v>
      </c>
      <c r="AE17" s="5">
        <v>43</v>
      </c>
      <c r="AF17" s="5">
        <v>39</v>
      </c>
      <c r="AG17" s="5">
        <v>17</v>
      </c>
      <c r="AH17" s="5">
        <v>14.5</v>
      </c>
      <c r="AI17" s="5">
        <v>12</v>
      </c>
      <c r="AJ17" s="5">
        <v>9.5</v>
      </c>
      <c r="AK17" s="5">
        <v>7</v>
      </c>
      <c r="AL17" s="5">
        <v>4.5</v>
      </c>
      <c r="AM17" s="5">
        <v>2</v>
      </c>
      <c r="AN17" s="5">
        <v>1.8</v>
      </c>
      <c r="AO17" s="5">
        <v>1.6</v>
      </c>
      <c r="AP17" s="5">
        <v>1.4</v>
      </c>
      <c r="AQ17" s="5">
        <v>1.2</v>
      </c>
      <c r="AR17" s="5">
        <v>1</v>
      </c>
      <c r="AS17" s="5">
        <v>0.8</v>
      </c>
      <c r="AT17" s="5">
        <v>0.6</v>
      </c>
      <c r="AU17" s="5">
        <v>0.39999999999999991</v>
      </c>
      <c r="AV17" s="5">
        <v>0.19999999999999996</v>
      </c>
      <c r="AW17" s="5">
        <v>0</v>
      </c>
      <c r="AX17" s="5">
        <v>0</v>
      </c>
      <c r="AY17" s="5">
        <v>0</v>
      </c>
      <c r="AZ17" s="5">
        <v>0</v>
      </c>
      <c r="BA17" s="5">
        <v>0</v>
      </c>
      <c r="BB17" s="5">
        <v>0</v>
      </c>
      <c r="BC17" s="5">
        <v>0</v>
      </c>
      <c r="BD17" s="5">
        <v>0</v>
      </c>
      <c r="BE17" s="5">
        <v>0</v>
      </c>
      <c r="BF17" s="5">
        <v>0</v>
      </c>
      <c r="BG17" s="5">
        <v>0</v>
      </c>
      <c r="BH17" s="5">
        <v>0</v>
      </c>
      <c r="BI17" s="5">
        <v>0</v>
      </c>
      <c r="BJ17" s="5">
        <v>0</v>
      </c>
      <c r="BK17" s="5">
        <v>0</v>
      </c>
      <c r="BL17" s="5">
        <v>0</v>
      </c>
    </row>
    <row r="18" spans="1:65" s="4" customFormat="1" x14ac:dyDescent="0.2">
      <c r="B18"/>
      <c r="C18" s="7"/>
    </row>
    <row r="19" spans="1:65" x14ac:dyDescent="0.2">
      <c r="D19"/>
      <c r="E19"/>
      <c r="F19"/>
      <c r="G19"/>
      <c r="H19"/>
      <c r="I19"/>
      <c r="J19"/>
      <c r="K19"/>
      <c r="L19"/>
      <c r="M19"/>
      <c r="N19"/>
      <c r="O19"/>
      <c r="P19"/>
      <c r="Q19"/>
      <c r="R19"/>
      <c r="S19"/>
      <c r="T19"/>
      <c r="U19"/>
      <c r="V19"/>
      <c r="W19"/>
      <c r="X19"/>
      <c r="Y19"/>
      <c r="Z19"/>
    </row>
    <row r="20" spans="1:65" x14ac:dyDescent="0.2">
      <c r="D20"/>
      <c r="E20"/>
      <c r="F20"/>
      <c r="G20"/>
      <c r="H20"/>
      <c r="I20"/>
      <c r="J20"/>
      <c r="K20"/>
      <c r="L20"/>
      <c r="M20"/>
      <c r="N20"/>
      <c r="O20"/>
      <c r="P20"/>
      <c r="Q20"/>
      <c r="R20"/>
      <c r="S20"/>
      <c r="T20"/>
      <c r="U20"/>
      <c r="V20"/>
      <c r="W20"/>
      <c r="X20"/>
      <c r="Y20"/>
      <c r="Z20"/>
    </row>
    <row r="21" spans="1:65" x14ac:dyDescent="0.2">
      <c r="B21" t="s">
        <v>11</v>
      </c>
      <c r="D21"/>
      <c r="E21"/>
      <c r="F21"/>
      <c r="G21"/>
      <c r="H21"/>
      <c r="I21"/>
      <c r="J21"/>
      <c r="K21"/>
      <c r="L21"/>
      <c r="M21"/>
      <c r="N21"/>
      <c r="O21"/>
      <c r="P21"/>
      <c r="Q21"/>
      <c r="R21"/>
      <c r="S21"/>
      <c r="T21"/>
      <c r="U21"/>
      <c r="V21"/>
      <c r="W21"/>
      <c r="X21"/>
      <c r="Y21"/>
      <c r="Z21"/>
    </row>
    <row r="22" spans="1:65" x14ac:dyDescent="0.2">
      <c r="B22" s="3"/>
      <c r="C22" s="3" t="s">
        <v>3</v>
      </c>
      <c r="D22" s="3">
        <v>1990</v>
      </c>
      <c r="E22" s="3">
        <v>1991</v>
      </c>
      <c r="F22" s="3">
        <v>1992</v>
      </c>
      <c r="G22" s="3">
        <v>1993</v>
      </c>
      <c r="H22" s="3">
        <v>1994</v>
      </c>
      <c r="I22" s="3">
        <v>1995</v>
      </c>
      <c r="J22" s="3">
        <v>1996</v>
      </c>
      <c r="K22" s="3">
        <v>1997</v>
      </c>
      <c r="L22" s="3">
        <v>1998</v>
      </c>
      <c r="M22" s="3">
        <v>1999</v>
      </c>
      <c r="N22" s="3">
        <v>2000</v>
      </c>
      <c r="O22" s="3">
        <v>2001</v>
      </c>
      <c r="P22" s="3">
        <v>2002</v>
      </c>
      <c r="Q22" s="3">
        <v>2003</v>
      </c>
      <c r="R22" s="3">
        <v>2004</v>
      </c>
      <c r="S22" s="3">
        <v>2005</v>
      </c>
      <c r="T22" s="3">
        <v>2006</v>
      </c>
      <c r="U22" s="3">
        <v>2007</v>
      </c>
      <c r="V22" s="3">
        <v>2008</v>
      </c>
      <c r="W22" s="3">
        <v>2009</v>
      </c>
      <c r="X22" s="3">
        <v>2010</v>
      </c>
      <c r="Y22" s="3">
        <v>2011</v>
      </c>
      <c r="Z22" s="2">
        <v>2012</v>
      </c>
      <c r="AA22" s="2">
        <v>2013</v>
      </c>
      <c r="AB22" s="2">
        <v>2014</v>
      </c>
      <c r="AC22" s="2">
        <v>2015</v>
      </c>
      <c r="AD22" s="2">
        <v>2016</v>
      </c>
      <c r="AE22" s="2">
        <v>2017</v>
      </c>
      <c r="AF22" s="2">
        <v>2018</v>
      </c>
      <c r="AG22" s="2">
        <v>2019</v>
      </c>
      <c r="AH22" s="2">
        <v>2020</v>
      </c>
      <c r="AI22" s="2">
        <v>2021</v>
      </c>
      <c r="AJ22" s="2">
        <v>2022</v>
      </c>
      <c r="AK22" s="2">
        <v>2023</v>
      </c>
      <c r="AL22" s="2">
        <v>2024</v>
      </c>
      <c r="AM22" s="2">
        <v>2025</v>
      </c>
      <c r="AN22" s="2">
        <v>2026</v>
      </c>
      <c r="AO22" s="2">
        <v>2027</v>
      </c>
      <c r="AP22" s="2">
        <v>2028</v>
      </c>
      <c r="AQ22" s="2">
        <v>2029</v>
      </c>
      <c r="AR22" s="2">
        <v>2030</v>
      </c>
      <c r="AS22" s="2">
        <v>2031</v>
      </c>
      <c r="AT22" s="2">
        <v>2032</v>
      </c>
      <c r="AU22" s="2">
        <v>2033</v>
      </c>
      <c r="AV22" s="2">
        <v>2034</v>
      </c>
      <c r="AW22" s="2">
        <v>2035</v>
      </c>
      <c r="AX22" s="2">
        <v>2036</v>
      </c>
      <c r="AY22" s="2">
        <v>2037</v>
      </c>
      <c r="AZ22" s="2">
        <v>2038</v>
      </c>
      <c r="BA22" s="2">
        <v>2039</v>
      </c>
      <c r="BB22" s="2">
        <v>2040</v>
      </c>
      <c r="BC22" s="2">
        <v>2041</v>
      </c>
      <c r="BD22" s="2">
        <v>2042</v>
      </c>
      <c r="BE22" s="2">
        <v>2043</v>
      </c>
      <c r="BF22" s="2">
        <v>2044</v>
      </c>
      <c r="BG22" s="2">
        <v>2045</v>
      </c>
      <c r="BH22" s="2">
        <v>2046</v>
      </c>
      <c r="BI22" s="2">
        <v>2047</v>
      </c>
      <c r="BJ22" s="2">
        <v>2048</v>
      </c>
      <c r="BK22" s="2">
        <v>2049</v>
      </c>
      <c r="BL22" s="2">
        <v>2050</v>
      </c>
    </row>
    <row r="23" spans="1:65" s="4" customFormat="1" x14ac:dyDescent="0.2">
      <c r="B23" s="5" t="s">
        <v>8</v>
      </c>
      <c r="C23" s="8" t="s">
        <v>5</v>
      </c>
      <c r="D23" s="5">
        <v>6274</v>
      </c>
      <c r="E23" s="5">
        <v>6278</v>
      </c>
      <c r="F23" s="5">
        <v>6147</v>
      </c>
      <c r="G23" s="5">
        <v>6135</v>
      </c>
      <c r="H23" s="5">
        <v>6132</v>
      </c>
      <c r="I23" s="5">
        <v>6144</v>
      </c>
      <c r="J23" s="5">
        <v>6217</v>
      </c>
      <c r="K23" s="5">
        <v>6149</v>
      </c>
      <c r="L23" s="5">
        <v>6151</v>
      </c>
      <c r="M23" s="5">
        <v>6758</v>
      </c>
      <c r="N23" s="5">
        <v>7206</v>
      </c>
      <c r="O23" s="5">
        <v>7264</v>
      </c>
      <c r="P23" s="5">
        <v>7251</v>
      </c>
      <c r="Q23" s="5">
        <v>7180</v>
      </c>
      <c r="R23" s="5">
        <v>6815</v>
      </c>
      <c r="S23" s="5">
        <v>5790</v>
      </c>
      <c r="T23" s="5">
        <v>5410.6</v>
      </c>
      <c r="U23" s="5">
        <v>4884</v>
      </c>
      <c r="V23" s="5">
        <v>5059</v>
      </c>
      <c r="W23" s="5">
        <v>4498</v>
      </c>
      <c r="X23" s="5">
        <v>4215</v>
      </c>
      <c r="Y23" s="5">
        <v>4617</v>
      </c>
      <c r="Z23" s="5">
        <v>5153</v>
      </c>
      <c r="AA23" s="5">
        <v>5466</v>
      </c>
      <c r="AB23" s="5">
        <v>4561</v>
      </c>
      <c r="AC23" s="5">
        <v>4540</v>
      </c>
      <c r="AD23" s="5">
        <v>4474</v>
      </c>
      <c r="AE23" s="5">
        <v>4681</v>
      </c>
      <c r="AF23" s="5">
        <v>4672</v>
      </c>
      <c r="AG23" s="5">
        <v>4852</v>
      </c>
      <c r="AH23" s="5">
        <v>4659.9624377154487</v>
      </c>
      <c r="AI23" s="5">
        <v>4620.8243711446139</v>
      </c>
      <c r="AJ23" s="5">
        <v>4591.8834858168811</v>
      </c>
      <c r="AK23" s="5">
        <v>4561.6904343243368</v>
      </c>
      <c r="AL23" s="5">
        <v>4542.9152009373411</v>
      </c>
      <c r="AM23" s="5">
        <v>4499.2396063758642</v>
      </c>
      <c r="AN23" s="5">
        <v>4475.7049356996295</v>
      </c>
      <c r="AO23" s="5">
        <v>4451.3478797245634</v>
      </c>
      <c r="AP23" s="5">
        <v>4438.3410207776806</v>
      </c>
      <c r="AQ23" s="5">
        <v>4400.33109628076</v>
      </c>
      <c r="AR23" s="5">
        <v>4373.7113884546707</v>
      </c>
      <c r="AS23" s="5">
        <v>4346.3654159026519</v>
      </c>
      <c r="AT23" s="5">
        <v>4325.8031052742681</v>
      </c>
      <c r="AU23" s="5">
        <v>4177.9443167172112</v>
      </c>
      <c r="AV23" s="5">
        <v>4041.7989508368209</v>
      </c>
      <c r="AW23" s="5">
        <v>3905.0165649929518</v>
      </c>
      <c r="AX23" s="5">
        <v>3779.6727273002493</v>
      </c>
      <c r="AY23" s="5">
        <v>3629.6572056356299</v>
      </c>
      <c r="AZ23" s="5">
        <v>3491.1869726812397</v>
      </c>
      <c r="BA23" s="5">
        <v>3352.2678908678563</v>
      </c>
      <c r="BB23" s="5">
        <v>3224.6527477048739</v>
      </c>
      <c r="BC23" s="5">
        <v>3073.3438584186174</v>
      </c>
      <c r="BD23" s="5">
        <v>2933.4833441068272</v>
      </c>
      <c r="BE23" s="5">
        <v>2793.4595840535385</v>
      </c>
      <c r="BF23" s="5">
        <v>2653.3465081162312</v>
      </c>
      <c r="BG23" s="5">
        <v>2524.424261930651</v>
      </c>
      <c r="BH23" s="5">
        <v>2373.0993158503375</v>
      </c>
      <c r="BI23" s="5">
        <v>2233.0538230345705</v>
      </c>
      <c r="BJ23" s="5">
        <v>2093.0937995961895</v>
      </c>
      <c r="BK23" s="5">
        <v>1964.0582636734307</v>
      </c>
      <c r="BL23" s="5">
        <v>1813.4274298318642</v>
      </c>
    </row>
    <row r="24" spans="1:65" s="4" customFormat="1" x14ac:dyDescent="0.2">
      <c r="B24" s="12" t="s">
        <v>9</v>
      </c>
      <c r="C24" s="8" t="s">
        <v>5</v>
      </c>
      <c r="D24" s="5">
        <v>4997</v>
      </c>
      <c r="E24" s="5">
        <v>5052</v>
      </c>
      <c r="F24" s="5">
        <v>5032</v>
      </c>
      <c r="G24" s="5">
        <v>5023</v>
      </c>
      <c r="H24" s="5">
        <v>5098</v>
      </c>
      <c r="I24" s="5">
        <v>5200</v>
      </c>
      <c r="J24" s="5">
        <v>5403</v>
      </c>
      <c r="K24" s="5">
        <v>5506</v>
      </c>
      <c r="L24" s="5">
        <v>5725</v>
      </c>
      <c r="M24" s="5">
        <v>5813</v>
      </c>
      <c r="N24" s="5">
        <v>6149</v>
      </c>
      <c r="O24" s="5">
        <v>6179</v>
      </c>
      <c r="P24" s="5">
        <v>6142.4701027661704</v>
      </c>
      <c r="Q24" s="5">
        <v>6055</v>
      </c>
      <c r="R24" s="5">
        <v>5578</v>
      </c>
      <c r="S24" s="5">
        <v>4434.5956806429085</v>
      </c>
      <c r="T24" s="5">
        <v>3609.4956520029618</v>
      </c>
      <c r="U24" s="5">
        <v>3406.654864431905</v>
      </c>
      <c r="V24" s="5">
        <v>3698.9944254424922</v>
      </c>
      <c r="W24" s="5">
        <v>3227.5935928459044</v>
      </c>
      <c r="X24" s="5">
        <v>2907.4928564844754</v>
      </c>
      <c r="Y24" s="5">
        <v>3180.9867705736383</v>
      </c>
      <c r="Z24" s="5">
        <v>3675.9795737173508</v>
      </c>
      <c r="AA24" s="5">
        <v>3704.9361232631886</v>
      </c>
      <c r="AB24" s="5">
        <v>3260.9022037483846</v>
      </c>
      <c r="AC24" s="5">
        <v>3282.9100845465341</v>
      </c>
      <c r="AD24" s="5">
        <v>3260.8731676764992</v>
      </c>
      <c r="AE24" s="5">
        <v>3469.8729329490179</v>
      </c>
      <c r="AF24" s="5">
        <v>3452.8847201659582</v>
      </c>
      <c r="AG24" s="5">
        <v>3566.7557096601417</v>
      </c>
      <c r="AH24" s="5">
        <v>3358.0756056760456</v>
      </c>
      <c r="AI24" s="5">
        <v>3257.2531395809051</v>
      </c>
      <c r="AJ24" s="5">
        <v>3162.9739994530469</v>
      </c>
      <c r="AK24" s="5">
        <v>3067.0404329011558</v>
      </c>
      <c r="AL24" s="5">
        <v>2978.3901002015173</v>
      </c>
      <c r="AM24" s="5">
        <v>2871.1423587115905</v>
      </c>
      <c r="AN24" s="5">
        <v>2777.2065120858142</v>
      </c>
      <c r="AO24" s="5">
        <v>2681.5998743427253</v>
      </c>
      <c r="AP24" s="5">
        <v>2592.8427372949445</v>
      </c>
      <c r="AQ24" s="5">
        <v>2485.0597612409433</v>
      </c>
      <c r="AR24" s="5">
        <v>2383.8676456844387</v>
      </c>
      <c r="AS24" s="5">
        <v>2341.8650112707651</v>
      </c>
      <c r="AT24" s="5">
        <v>2302.2464755585415</v>
      </c>
      <c r="AU24" s="5">
        <v>2170.6492503495242</v>
      </c>
      <c r="AV24" s="5">
        <v>2044.1463280966018</v>
      </c>
      <c r="AW24" s="5">
        <v>1914.1486340037459</v>
      </c>
      <c r="AX24" s="5">
        <v>1795.5608625805212</v>
      </c>
      <c r="AY24" s="5">
        <v>1657.8486841097767</v>
      </c>
      <c r="AZ24" s="5">
        <v>1525.3113344405947</v>
      </c>
      <c r="BA24" s="5">
        <v>1389.9995853574021</v>
      </c>
      <c r="BB24" s="5">
        <v>1259.6210729564152</v>
      </c>
      <c r="BC24" s="5">
        <v>1112.260895685253</v>
      </c>
      <c r="BD24" s="5">
        <v>970.25666670698581</v>
      </c>
      <c r="BE24" s="5">
        <v>827.28108277553906</v>
      </c>
      <c r="BF24" s="5">
        <v>684.20500169360957</v>
      </c>
      <c r="BG24" s="5">
        <v>547.8012273340031</v>
      </c>
      <c r="BH24" s="5">
        <v>428.0310833477896</v>
      </c>
      <c r="BI24" s="5">
        <v>329.87415815338625</v>
      </c>
      <c r="BJ24" s="5">
        <v>243.54156455894173</v>
      </c>
      <c r="BK24" s="5">
        <v>170.5713213564145</v>
      </c>
      <c r="BL24" s="5">
        <v>100.58559799950815</v>
      </c>
    </row>
    <row r="25" spans="1:65" s="4" customFormat="1" x14ac:dyDescent="0.2">
      <c r="B25" s="12" t="s">
        <v>12</v>
      </c>
      <c r="C25" s="8" t="s">
        <v>5</v>
      </c>
      <c r="D25" s="5">
        <v>0</v>
      </c>
      <c r="E25" s="5">
        <v>0</v>
      </c>
      <c r="F25" s="5">
        <v>0</v>
      </c>
      <c r="G25" s="5">
        <v>0</v>
      </c>
      <c r="H25" s="5">
        <v>0</v>
      </c>
      <c r="I25" s="5">
        <v>0</v>
      </c>
      <c r="J25" s="5">
        <v>0</v>
      </c>
      <c r="K25" s="5">
        <v>0</v>
      </c>
      <c r="L25" s="5">
        <v>0</v>
      </c>
      <c r="M25" s="5">
        <v>0</v>
      </c>
      <c r="N25" s="5">
        <v>3.3610000000000002</v>
      </c>
      <c r="O25" s="5">
        <v>7.9809999999999999</v>
      </c>
      <c r="P25" s="5">
        <v>6.8310000000000004</v>
      </c>
      <c r="Q25" s="5">
        <v>5.8470000000000004</v>
      </c>
      <c r="R25" s="5">
        <v>6.4260000000000002</v>
      </c>
      <c r="S25" s="5">
        <v>6.9930000000000003</v>
      </c>
      <c r="T25" s="5">
        <v>4.3890000000000002</v>
      </c>
      <c r="U25" s="5">
        <v>4.258</v>
      </c>
      <c r="V25" s="5">
        <v>2.73</v>
      </c>
      <c r="W25" s="5">
        <v>6.7290000000000001</v>
      </c>
      <c r="X25" s="5">
        <v>1.0569999999999999</v>
      </c>
      <c r="Y25" s="5">
        <v>0</v>
      </c>
      <c r="Z25" s="5">
        <v>0</v>
      </c>
      <c r="AA25" s="5">
        <v>0</v>
      </c>
      <c r="AB25" s="5">
        <v>0</v>
      </c>
      <c r="AC25" s="5">
        <v>0</v>
      </c>
      <c r="AD25" s="5">
        <v>0</v>
      </c>
      <c r="AE25" s="5">
        <v>0</v>
      </c>
      <c r="AF25" s="5">
        <v>0</v>
      </c>
      <c r="AG25" s="5">
        <v>0</v>
      </c>
      <c r="AH25" s="5">
        <v>0</v>
      </c>
      <c r="AI25" s="5">
        <v>0</v>
      </c>
      <c r="AJ25" s="5">
        <v>0</v>
      </c>
      <c r="AK25" s="5">
        <v>0</v>
      </c>
      <c r="AL25" s="5">
        <v>0</v>
      </c>
      <c r="AM25" s="5">
        <v>0</v>
      </c>
      <c r="AN25" s="5">
        <v>0</v>
      </c>
      <c r="AO25" s="5">
        <v>0</v>
      </c>
      <c r="AP25" s="5">
        <v>0</v>
      </c>
      <c r="AQ25" s="5">
        <v>0</v>
      </c>
      <c r="AR25" s="5">
        <v>0</v>
      </c>
      <c r="AS25" s="5">
        <v>0</v>
      </c>
      <c r="AT25" s="5">
        <v>0</v>
      </c>
      <c r="AU25" s="5">
        <v>0</v>
      </c>
      <c r="AV25" s="5">
        <v>0</v>
      </c>
      <c r="AW25" s="5">
        <v>0</v>
      </c>
      <c r="AX25" s="5">
        <v>0</v>
      </c>
      <c r="AY25" s="5">
        <v>0</v>
      </c>
      <c r="AZ25" s="5">
        <v>0</v>
      </c>
      <c r="BA25" s="5">
        <v>0</v>
      </c>
      <c r="BB25" s="5">
        <v>0</v>
      </c>
      <c r="BC25" s="5">
        <v>0</v>
      </c>
      <c r="BD25" s="5">
        <v>0</v>
      </c>
      <c r="BE25" s="5">
        <v>0</v>
      </c>
      <c r="BF25" s="5">
        <v>0</v>
      </c>
      <c r="BG25" s="5">
        <v>0</v>
      </c>
      <c r="BH25" s="5">
        <v>0</v>
      </c>
      <c r="BI25" s="5">
        <v>0</v>
      </c>
      <c r="BJ25" s="5">
        <v>0</v>
      </c>
      <c r="BK25" s="5">
        <v>0</v>
      </c>
      <c r="BL25" s="5">
        <v>0</v>
      </c>
    </row>
    <row r="26" spans="1:65" s="4" customFormat="1" x14ac:dyDescent="0.2">
      <c r="B26" s="12" t="s">
        <v>13</v>
      </c>
      <c r="C26" s="8" t="s">
        <v>5</v>
      </c>
      <c r="D26" s="5">
        <v>0</v>
      </c>
      <c r="E26" s="5">
        <v>0</v>
      </c>
      <c r="F26" s="5">
        <v>0</v>
      </c>
      <c r="G26" s="5">
        <v>0</v>
      </c>
      <c r="H26" s="5">
        <v>0</v>
      </c>
      <c r="I26" s="5">
        <v>0</v>
      </c>
      <c r="J26" s="5">
        <v>0</v>
      </c>
      <c r="K26" s="5">
        <v>0</v>
      </c>
      <c r="L26" s="5">
        <v>0</v>
      </c>
      <c r="M26" s="5">
        <v>0</v>
      </c>
      <c r="N26" s="5">
        <v>25.122610894547527</v>
      </c>
      <c r="O26" s="5">
        <v>42.829800273528988</v>
      </c>
      <c r="P26" s="5">
        <v>47.024947305432725</v>
      </c>
      <c r="Q26" s="5">
        <v>59.555215902733714</v>
      </c>
      <c r="R26" s="5">
        <v>56.211182656299215</v>
      </c>
      <c r="S26" s="5">
        <v>36.803887327988917</v>
      </c>
      <c r="T26" s="5">
        <v>38.919727075854993</v>
      </c>
      <c r="U26" s="5">
        <v>32.841679056224088</v>
      </c>
      <c r="V26" s="5">
        <v>17.347883750126506</v>
      </c>
      <c r="W26" s="5">
        <v>27.598152296406326</v>
      </c>
      <c r="X26" s="5">
        <v>26.705856111883193</v>
      </c>
      <c r="Y26" s="5">
        <v>25.83759718191838</v>
      </c>
      <c r="Z26" s="5">
        <v>26.056879459658557</v>
      </c>
      <c r="AA26" s="5">
        <v>30.488923781822727</v>
      </c>
      <c r="AB26" s="5">
        <v>26.9424579807493</v>
      </c>
      <c r="AC26" s="5">
        <v>30.589837702154217</v>
      </c>
      <c r="AD26" s="5">
        <v>29.395600738519228</v>
      </c>
      <c r="AE26" s="5">
        <v>28.242967341108212</v>
      </c>
      <c r="AF26" s="5">
        <v>28.507934906706396</v>
      </c>
      <c r="AG26" s="5">
        <v>27.719253057184506</v>
      </c>
      <c r="AH26" s="5">
        <v>26.123904413938163</v>
      </c>
      <c r="AI26" s="5">
        <v>25.559294967007826</v>
      </c>
      <c r="AJ26" s="5">
        <v>25.063427632993811</v>
      </c>
      <c r="AK26" s="5">
        <v>24.559119089018015</v>
      </c>
      <c r="AL26" s="5">
        <v>24.131781319882631</v>
      </c>
      <c r="AM26" s="5">
        <v>23.53658310002989</v>
      </c>
      <c r="AN26" s="5">
        <v>23.077160603972906</v>
      </c>
      <c r="AO26" s="5">
        <v>22.612194173594737</v>
      </c>
      <c r="AP26" s="5">
        <v>22.223742665049674</v>
      </c>
      <c r="AQ26" s="5">
        <v>21.666738346240706</v>
      </c>
      <c r="AR26" s="5">
        <v>21.186518733112777</v>
      </c>
      <c r="AS26" s="5">
        <v>21.3280894243196</v>
      </c>
      <c r="AT26" s="5">
        <v>21.515390719192638</v>
      </c>
      <c r="AU26" s="5">
        <v>20.844550077484467</v>
      </c>
      <c r="AV26" s="5">
        <v>20.252672965508673</v>
      </c>
      <c r="AW26" s="5">
        <v>19.656501519911142</v>
      </c>
      <c r="AX26" s="5">
        <v>18.825598999422457</v>
      </c>
      <c r="AY26" s="5">
        <v>17.828377606590408</v>
      </c>
      <c r="AZ26" s="5">
        <v>16.908986304373556</v>
      </c>
      <c r="BA26" s="5">
        <v>15.986569183725939</v>
      </c>
      <c r="BB26" s="5">
        <v>15.140355143967051</v>
      </c>
      <c r="BC26" s="5">
        <v>14.134414790378164</v>
      </c>
      <c r="BD26" s="5">
        <v>13.205651204215645</v>
      </c>
      <c r="BE26" s="5">
        <v>12.2757871318572</v>
      </c>
      <c r="BF26" s="5">
        <v>11.345320955599862</v>
      </c>
      <c r="BG26" s="5">
        <v>10.490295360820959</v>
      </c>
      <c r="BH26" s="5">
        <v>9.4842467637946068</v>
      </c>
      <c r="BI26" s="5">
        <v>8.5542361846735098</v>
      </c>
      <c r="BJ26" s="5">
        <v>7.6248017790508547</v>
      </c>
      <c r="BK26" s="5">
        <v>6.7690124657776201</v>
      </c>
      <c r="BL26" s="5">
        <v>5.76764307771648</v>
      </c>
    </row>
    <row r="27" spans="1:65" s="4" customFormat="1" x14ac:dyDescent="0.2">
      <c r="B27" s="12" t="s">
        <v>14</v>
      </c>
      <c r="C27" s="8" t="s">
        <v>5</v>
      </c>
      <c r="D27" s="5">
        <v>0</v>
      </c>
      <c r="E27" s="5">
        <v>0</v>
      </c>
      <c r="F27" s="5">
        <v>0</v>
      </c>
      <c r="G27" s="5">
        <v>0</v>
      </c>
      <c r="H27" s="5">
        <v>0</v>
      </c>
      <c r="I27" s="5">
        <v>0</v>
      </c>
      <c r="J27" s="5">
        <v>0</v>
      </c>
      <c r="K27" s="5">
        <v>0</v>
      </c>
      <c r="L27" s="5">
        <v>0</v>
      </c>
      <c r="M27" s="5">
        <v>0</v>
      </c>
      <c r="N27" s="5">
        <v>10.90455949040966</v>
      </c>
      <c r="O27" s="5">
        <v>51.906679461758088</v>
      </c>
      <c r="P27" s="5">
        <v>92.162481381052231</v>
      </c>
      <c r="Q27" s="5">
        <v>122.58327309606624</v>
      </c>
      <c r="R27" s="5">
        <v>138.93125118374826</v>
      </c>
      <c r="S27" s="5">
        <v>175.23053470661372</v>
      </c>
      <c r="T27" s="5">
        <v>155.99241220800411</v>
      </c>
      <c r="U27" s="5">
        <v>142.56077818915688</v>
      </c>
      <c r="V27" s="5">
        <v>141.58743798180268</v>
      </c>
      <c r="W27" s="5">
        <v>149.83005037091382</v>
      </c>
      <c r="X27" s="5">
        <v>176.84676345539691</v>
      </c>
      <c r="Y27" s="5">
        <v>169.30244706496458</v>
      </c>
      <c r="Z27" s="5">
        <v>171.35957698432657</v>
      </c>
      <c r="AA27" s="5">
        <v>0</v>
      </c>
      <c r="AB27" s="5">
        <v>17.389590488002767</v>
      </c>
      <c r="AC27" s="5">
        <v>29.028079483411915</v>
      </c>
      <c r="AD27" s="5">
        <v>24.751790102679763</v>
      </c>
      <c r="AE27" s="5">
        <v>32.161024836992169</v>
      </c>
      <c r="AF27" s="5">
        <v>17.120459579849211</v>
      </c>
      <c r="AG27" s="5">
        <v>24.155391527268819</v>
      </c>
      <c r="AH27" s="5">
        <v>22.765156695882396</v>
      </c>
      <c r="AI27" s="5">
        <v>22.273139027785017</v>
      </c>
      <c r="AJ27" s="5">
        <v>21.841025306178548</v>
      </c>
      <c r="AK27" s="5">
        <v>21.401555660111558</v>
      </c>
      <c r="AL27" s="5">
        <v>21.029160664237764</v>
      </c>
      <c r="AM27" s="5">
        <v>20.510487018623426</v>
      </c>
      <c r="AN27" s="5">
        <v>20.11013242588611</v>
      </c>
      <c r="AO27" s="5">
        <v>19.704946681896153</v>
      </c>
      <c r="AP27" s="5">
        <v>19.366438344066601</v>
      </c>
      <c r="AQ27" s="5">
        <v>18.881048013546028</v>
      </c>
      <c r="AR27" s="5">
        <v>18.46257018695206</v>
      </c>
      <c r="AS27" s="5">
        <v>18.585939148872935</v>
      </c>
      <c r="AT27" s="5">
        <v>18.749159135424847</v>
      </c>
      <c r="AU27" s="5">
        <v>18.164568406394899</v>
      </c>
      <c r="AV27" s="5">
        <v>17.648788874157511</v>
      </c>
      <c r="AW27" s="5">
        <v>17.129267130332824</v>
      </c>
      <c r="AX27" s="5">
        <v>16.405193661903034</v>
      </c>
      <c r="AY27" s="5">
        <v>15.536184921532842</v>
      </c>
      <c r="AZ27" s="5">
        <v>14.734999664989378</v>
      </c>
      <c r="BA27" s="5">
        <v>13.931177619181254</v>
      </c>
      <c r="BB27" s="5">
        <v>13.193761231947478</v>
      </c>
      <c r="BC27" s="5">
        <v>12.317154526713018</v>
      </c>
      <c r="BD27" s="5">
        <v>11.507801979812006</v>
      </c>
      <c r="BE27" s="5">
        <v>10.697490436112702</v>
      </c>
      <c r="BF27" s="5">
        <v>9.8866542009511882</v>
      </c>
      <c r="BG27" s="5">
        <v>9.1415591594249097</v>
      </c>
      <c r="BH27" s="5">
        <v>8.2648581276006663</v>
      </c>
      <c r="BI27" s="5">
        <v>7.4544189134981957</v>
      </c>
      <c r="BJ27" s="5">
        <v>6.6444817943264134</v>
      </c>
      <c r="BK27" s="5">
        <v>5.8987212255144925</v>
      </c>
      <c r="BL27" s="5">
        <v>5.0260977972374796</v>
      </c>
    </row>
    <row r="28" spans="1:65" s="4" customFormat="1" x14ac:dyDescent="0.2">
      <c r="B28" s="12" t="s">
        <v>15</v>
      </c>
      <c r="C28" s="8" t="s">
        <v>5</v>
      </c>
      <c r="D28" s="5">
        <v>0</v>
      </c>
      <c r="E28" s="5">
        <v>0</v>
      </c>
      <c r="F28" s="5">
        <v>0</v>
      </c>
      <c r="G28" s="5">
        <v>0</v>
      </c>
      <c r="H28" s="5">
        <v>0</v>
      </c>
      <c r="I28" s="5">
        <v>0</v>
      </c>
      <c r="J28" s="5">
        <v>0</v>
      </c>
      <c r="K28" s="5">
        <v>0</v>
      </c>
      <c r="L28" s="5">
        <v>0</v>
      </c>
      <c r="M28" s="5">
        <v>0</v>
      </c>
      <c r="N28" s="5">
        <v>0.63800000000000001</v>
      </c>
      <c r="O28" s="5">
        <v>7.5289999999999999</v>
      </c>
      <c r="P28" s="5">
        <v>11.188000000000001</v>
      </c>
      <c r="Q28" s="5">
        <v>28.076000000000001</v>
      </c>
      <c r="R28" s="5">
        <v>52.203000000000003</v>
      </c>
      <c r="S28" s="5">
        <v>58.640999999999998</v>
      </c>
      <c r="T28" s="5">
        <v>54.559000000000005</v>
      </c>
      <c r="U28" s="5">
        <v>56.530999999999999</v>
      </c>
      <c r="V28" s="5">
        <v>46.682000000000002</v>
      </c>
      <c r="W28" s="5">
        <v>44.582999999999998</v>
      </c>
      <c r="X28" s="5">
        <v>52.988</v>
      </c>
      <c r="Y28" s="5">
        <v>51.364000000000004</v>
      </c>
      <c r="Z28" s="5">
        <v>61.579000000000001</v>
      </c>
      <c r="AA28" s="5">
        <v>58.475999999999999</v>
      </c>
      <c r="AB28" s="5">
        <v>50.727000000000004</v>
      </c>
      <c r="AC28" s="5">
        <v>54.995000000000005</v>
      </c>
      <c r="AD28" s="5">
        <v>54.545000000000002</v>
      </c>
      <c r="AE28" s="5">
        <v>57.108000000000004</v>
      </c>
      <c r="AF28" s="5">
        <v>46.274999999999999</v>
      </c>
      <c r="AG28" s="5">
        <v>44.697000000000003</v>
      </c>
      <c r="AH28" s="5">
        <v>42.124517323065106</v>
      </c>
      <c r="AI28" s="5">
        <v>41.21409061000098</v>
      </c>
      <c r="AJ28" s="5">
        <v>40.414509821056164</v>
      </c>
      <c r="AK28" s="5">
        <v>39.601317671051831</v>
      </c>
      <c r="AL28" s="5">
        <v>38.912240074781842</v>
      </c>
      <c r="AM28" s="5">
        <v>37.952489291531116</v>
      </c>
      <c r="AN28" s="5">
        <v>37.211675415201327</v>
      </c>
      <c r="AO28" s="5">
        <v>36.461922003890479</v>
      </c>
      <c r="AP28" s="5">
        <v>35.835548088200184</v>
      </c>
      <c r="AQ28" s="5">
        <v>34.937384563142587</v>
      </c>
      <c r="AR28" s="5">
        <v>34.163035557283791</v>
      </c>
      <c r="AS28" s="5">
        <v>34.391316787366627</v>
      </c>
      <c r="AT28" s="5">
        <v>34.693338128261679</v>
      </c>
      <c r="AU28" s="5">
        <v>33.611614746301413</v>
      </c>
      <c r="AV28" s="5">
        <v>32.657219214091171</v>
      </c>
      <c r="AW28" s="5">
        <v>31.69589911470392</v>
      </c>
      <c r="AX28" s="5">
        <v>30.356077659859316</v>
      </c>
      <c r="AY28" s="5">
        <v>28.748068796725054</v>
      </c>
      <c r="AZ28" s="5">
        <v>27.265560124849586</v>
      </c>
      <c r="BA28" s="5">
        <v>25.778172353017098</v>
      </c>
      <c r="BB28" s="5">
        <v>24.413661236607357</v>
      </c>
      <c r="BC28" s="5">
        <v>22.791593142218041</v>
      </c>
      <c r="BD28" s="5">
        <v>21.293971762411545</v>
      </c>
      <c r="BE28" s="5">
        <v>19.79457586034798</v>
      </c>
      <c r="BF28" s="5">
        <v>18.294209072167337</v>
      </c>
      <c r="BG28" s="5">
        <v>16.915489417240448</v>
      </c>
      <c r="BH28" s="5">
        <v>15.293246781462358</v>
      </c>
      <c r="BI28" s="5">
        <v>13.793614638806135</v>
      </c>
      <c r="BJ28" s="5">
        <v>12.294911569772735</v>
      </c>
      <c r="BK28" s="5">
        <v>10.914960426916831</v>
      </c>
      <c r="BL28" s="5">
        <v>9.3002629657033893</v>
      </c>
    </row>
    <row r="29" spans="1:65" x14ac:dyDescent="0.2">
      <c r="A29" s="11"/>
      <c r="B29" s="12" t="s">
        <v>16</v>
      </c>
      <c r="C29" s="8" t="s">
        <v>5</v>
      </c>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14">
        <v>1111</v>
      </c>
      <c r="AG29" s="14">
        <v>1108</v>
      </c>
      <c r="AH29" s="14">
        <v>1166.6673076271961</v>
      </c>
      <c r="AI29" s="14">
        <v>1266.5355461439108</v>
      </c>
      <c r="AJ29" s="14">
        <v>1369.1515593194219</v>
      </c>
      <c r="AK29" s="14">
        <v>1471.4301586180738</v>
      </c>
      <c r="AL29" s="14">
        <v>1576.7854504360821</v>
      </c>
      <c r="AM29" s="14">
        <v>1675.4309878818806</v>
      </c>
      <c r="AN29" s="14">
        <v>1779.5037820310015</v>
      </c>
      <c r="AO29" s="14">
        <v>1883.3549728340577</v>
      </c>
      <c r="AP29" s="14">
        <v>1990.2646347011143</v>
      </c>
      <c r="AQ29" s="14">
        <v>2090.4368670498811</v>
      </c>
      <c r="AR29" s="14">
        <v>2193.6783543211773</v>
      </c>
      <c r="AS29" s="14">
        <v>2196.5239820511806</v>
      </c>
      <c r="AT29" s="14">
        <v>2201.1975633973084</v>
      </c>
      <c r="AU29" s="14">
        <v>2171.5693089843558</v>
      </c>
      <c r="AV29" s="14">
        <v>2145.0974019218511</v>
      </c>
      <c r="AW29" s="14">
        <v>2118.4538408236813</v>
      </c>
      <c r="AX29" s="14">
        <v>2082.4275582487517</v>
      </c>
      <c r="AY29" s="14">
        <v>2039.7531416069955</v>
      </c>
      <c r="AZ29" s="14">
        <v>2000.1897662412698</v>
      </c>
      <c r="BA29" s="14">
        <v>1960.5054422044393</v>
      </c>
      <c r="BB29" s="14">
        <v>1923.8671242576911</v>
      </c>
      <c r="BC29" s="14">
        <v>1880.8441914240072</v>
      </c>
      <c r="BD29" s="14">
        <v>1840.9061850900378</v>
      </c>
      <c r="BE29" s="14">
        <v>1800.9241898829714</v>
      </c>
      <c r="BF29" s="14">
        <v>1760.9181272481646</v>
      </c>
      <c r="BG29" s="14">
        <v>1723.9275919115016</v>
      </c>
      <c r="BH29" s="14">
        <v>1680.90033234764</v>
      </c>
      <c r="BI29" s="14">
        <v>1640.9124809404557</v>
      </c>
      <c r="BJ29" s="14">
        <v>1600.9476604654167</v>
      </c>
      <c r="BK29" s="14">
        <v>1563.9265976073248</v>
      </c>
      <c r="BL29" s="14">
        <v>1521.0863763998987</v>
      </c>
      <c r="BM29" s="4"/>
    </row>
    <row r="30" spans="1:65" x14ac:dyDescent="0.2">
      <c r="A30" s="11"/>
      <c r="B30" s="12" t="s">
        <v>33</v>
      </c>
      <c r="C30" s="8" t="s">
        <v>5</v>
      </c>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14">
        <v>1329.9951923076924</v>
      </c>
      <c r="AG30" s="14">
        <v>1316.494623655914</v>
      </c>
      <c r="AH30" s="14">
        <v>1386.20147841726</v>
      </c>
      <c r="AI30" s="14">
        <v>1504.8621274075499</v>
      </c>
      <c r="AJ30" s="14">
        <v>1626.7876054279154</v>
      </c>
      <c r="AK30" s="14">
        <v>1748.3121777128727</v>
      </c>
      <c r="AL30" s="14">
        <v>1873.4923900342696</v>
      </c>
      <c r="AM30" s="14">
        <v>1990.7002597951378</v>
      </c>
      <c r="AN30" s="14">
        <v>2114.3566442411361</v>
      </c>
      <c r="AO30" s="14">
        <v>2237.749725786703</v>
      </c>
      <c r="AP30" s="14">
        <v>2364.7767971448725</v>
      </c>
      <c r="AQ30" s="14">
        <v>2483.7986431076542</v>
      </c>
      <c r="AR30" s="14">
        <v>2606.467291962259</v>
      </c>
      <c r="AS30" s="14">
        <v>2609.8483872758652</v>
      </c>
      <c r="AT30" s="14">
        <v>2615.4014059720707</v>
      </c>
      <c r="AU30" s="14">
        <v>2580.1979423953903</v>
      </c>
      <c r="AV30" s="14">
        <v>2548.7447624985434</v>
      </c>
      <c r="AW30" s="14">
        <v>2517.0876280754492</v>
      </c>
      <c r="AX30" s="14">
        <v>2474.2822063063122</v>
      </c>
      <c r="AY30" s="14">
        <v>2423.5776575007849</v>
      </c>
      <c r="AZ30" s="14">
        <v>2376.5695609640893</v>
      </c>
      <c r="BA30" s="14">
        <v>2329.4177565977479</v>
      </c>
      <c r="BB30" s="14">
        <v>2285.8851315104826</v>
      </c>
      <c r="BC30" s="14">
        <v>2234.7664855091698</v>
      </c>
      <c r="BD30" s="14">
        <v>2187.313262929561</v>
      </c>
      <c r="BE30" s="14">
        <v>2139.8077740007348</v>
      </c>
      <c r="BF30" s="14">
        <v>2092.2736888271202</v>
      </c>
      <c r="BG30" s="14">
        <v>2048.3225688840962</v>
      </c>
      <c r="BH30" s="14">
        <v>1997.1987819829485</v>
      </c>
      <c r="BI30" s="14">
        <v>1949.686334880864</v>
      </c>
      <c r="BJ30" s="14">
        <v>1902.201252488479</v>
      </c>
      <c r="BK30" s="14">
        <v>1858.2138605979503</v>
      </c>
      <c r="BL30" s="14">
        <v>1807.3123074428904</v>
      </c>
      <c r="BM30" s="4"/>
    </row>
    <row r="31" spans="1:65" x14ac:dyDescent="0.2">
      <c r="A31" s="11"/>
      <c r="B31" s="12" t="s">
        <v>34</v>
      </c>
      <c r="C31" s="8" t="s">
        <v>5</v>
      </c>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5">
        <v>42</v>
      </c>
      <c r="AG31" s="5">
        <v>41.90832232705646</v>
      </c>
      <c r="AH31" s="5">
        <v>39.289052181615439</v>
      </c>
      <c r="AI31" s="5">
        <v>36.669782036174404</v>
      </c>
      <c r="AJ31" s="5">
        <v>34.050511890733375</v>
      </c>
      <c r="AK31" s="5">
        <v>31.431241745292347</v>
      </c>
      <c r="AL31" s="5">
        <v>28.811971599851315</v>
      </c>
      <c r="AM31" s="5">
        <v>26.192701454410287</v>
      </c>
      <c r="AN31" s="5">
        <v>23.573431308969258</v>
      </c>
      <c r="AO31" s="5">
        <v>20.95416116352823</v>
      </c>
      <c r="AP31" s="5">
        <v>18.334891018087202</v>
      </c>
      <c r="AQ31" s="5">
        <v>15.715620872646173</v>
      </c>
      <c r="AR31" s="5">
        <v>13.096350727205143</v>
      </c>
      <c r="AS31" s="5">
        <v>10.477080581764115</v>
      </c>
      <c r="AT31" s="5">
        <v>7.8578104363230867</v>
      </c>
      <c r="AU31" s="5">
        <v>5.2385402908820575</v>
      </c>
      <c r="AV31" s="5">
        <v>2.6192701454410288</v>
      </c>
      <c r="AW31" s="5">
        <v>0</v>
      </c>
      <c r="AX31" s="5">
        <v>0</v>
      </c>
      <c r="AY31" s="5">
        <v>0</v>
      </c>
      <c r="AZ31" s="5">
        <v>0</v>
      </c>
      <c r="BA31" s="5">
        <v>0</v>
      </c>
      <c r="BB31" s="5">
        <v>0</v>
      </c>
      <c r="BC31" s="5">
        <v>0</v>
      </c>
      <c r="BD31" s="5">
        <v>0</v>
      </c>
      <c r="BE31" s="5">
        <v>0</v>
      </c>
      <c r="BF31" s="5">
        <v>0</v>
      </c>
      <c r="BG31" s="5">
        <v>0</v>
      </c>
      <c r="BH31" s="5">
        <v>0</v>
      </c>
      <c r="BI31" s="5">
        <v>0</v>
      </c>
      <c r="BJ31" s="5">
        <v>0</v>
      </c>
      <c r="BK31" s="5">
        <v>0</v>
      </c>
      <c r="BL31" s="5">
        <v>0</v>
      </c>
      <c r="BM31" s="4"/>
    </row>
    <row r="32" spans="1:65" x14ac:dyDescent="0.2">
      <c r="A32" s="11"/>
      <c r="B32" t="s">
        <v>17</v>
      </c>
      <c r="D32"/>
      <c r="E32"/>
      <c r="F32"/>
      <c r="G32"/>
      <c r="H32"/>
      <c r="I32"/>
      <c r="J32"/>
      <c r="K32"/>
      <c r="L32"/>
      <c r="M32"/>
      <c r="N32"/>
      <c r="O32"/>
      <c r="P32"/>
      <c r="Q32"/>
      <c r="R32"/>
      <c r="S32"/>
      <c r="T32"/>
      <c r="U32"/>
      <c r="V32"/>
      <c r="W32"/>
      <c r="X32"/>
      <c r="Y32"/>
      <c r="Z32"/>
    </row>
    <row r="33" spans="1:67" x14ac:dyDescent="0.2">
      <c r="A33" s="11"/>
      <c r="B33" s="3"/>
      <c r="C33" s="3" t="s">
        <v>3</v>
      </c>
      <c r="D33" s="3">
        <v>1990</v>
      </c>
      <c r="E33" s="3">
        <v>1991</v>
      </c>
      <c r="F33" s="3">
        <v>1992</v>
      </c>
      <c r="G33" s="3">
        <v>1993</v>
      </c>
      <c r="H33" s="3">
        <v>1994</v>
      </c>
      <c r="I33" s="3">
        <v>1995</v>
      </c>
      <c r="J33" s="3">
        <v>1996</v>
      </c>
      <c r="K33" s="3">
        <v>1997</v>
      </c>
      <c r="L33" s="3">
        <v>1998</v>
      </c>
      <c r="M33" s="3">
        <v>1999</v>
      </c>
      <c r="N33" s="3">
        <v>2000</v>
      </c>
      <c r="O33" s="3">
        <v>2001</v>
      </c>
      <c r="P33" s="3">
        <v>2002</v>
      </c>
      <c r="Q33" s="3">
        <v>2003</v>
      </c>
      <c r="R33" s="3">
        <v>2004</v>
      </c>
      <c r="S33" s="3">
        <v>2005</v>
      </c>
      <c r="T33" s="3">
        <v>2006</v>
      </c>
      <c r="U33" s="3">
        <v>2007</v>
      </c>
      <c r="V33" s="3">
        <v>2008</v>
      </c>
      <c r="W33" s="3">
        <v>2009</v>
      </c>
      <c r="X33" s="3">
        <v>2010</v>
      </c>
      <c r="Y33" s="3">
        <v>2011</v>
      </c>
      <c r="Z33" s="2">
        <v>2012</v>
      </c>
      <c r="AA33" s="2">
        <v>2013</v>
      </c>
      <c r="AB33" s="2">
        <v>2014</v>
      </c>
      <c r="AC33" s="2">
        <v>2015</v>
      </c>
      <c r="AD33" s="2">
        <v>2016</v>
      </c>
      <c r="AE33" s="2">
        <v>2017</v>
      </c>
      <c r="AF33" s="2">
        <v>2018</v>
      </c>
      <c r="AG33" s="2">
        <v>2019</v>
      </c>
      <c r="AH33" s="2">
        <v>2020</v>
      </c>
      <c r="AI33" s="2">
        <v>2021</v>
      </c>
      <c r="AJ33" s="2">
        <v>2022</v>
      </c>
      <c r="AK33" s="2">
        <v>2023</v>
      </c>
      <c r="AL33" s="2">
        <v>2024</v>
      </c>
      <c r="AM33" s="2">
        <v>2025</v>
      </c>
      <c r="AN33" s="2">
        <v>2026</v>
      </c>
      <c r="AO33" s="2">
        <v>2027</v>
      </c>
      <c r="AP33" s="2">
        <v>2028</v>
      </c>
      <c r="AQ33" s="2">
        <v>2029</v>
      </c>
      <c r="AR33" s="2">
        <v>2030</v>
      </c>
      <c r="AS33" s="2">
        <v>2031</v>
      </c>
      <c r="AT33" s="2">
        <v>2032</v>
      </c>
      <c r="AU33" s="2">
        <v>2033</v>
      </c>
      <c r="AV33" s="2">
        <v>2034</v>
      </c>
      <c r="AW33" s="2">
        <v>2035</v>
      </c>
      <c r="AX33" s="2">
        <v>2036</v>
      </c>
      <c r="AY33" s="2">
        <v>2037</v>
      </c>
      <c r="AZ33" s="2">
        <v>2038</v>
      </c>
      <c r="BA33" s="2">
        <v>2039</v>
      </c>
      <c r="BB33" s="2">
        <v>2040</v>
      </c>
      <c r="BC33" s="2">
        <v>2041</v>
      </c>
      <c r="BD33" s="2">
        <v>2042</v>
      </c>
      <c r="BE33" s="2">
        <v>2043</v>
      </c>
      <c r="BF33" s="2">
        <v>2044</v>
      </c>
      <c r="BG33" s="2">
        <v>2045</v>
      </c>
      <c r="BH33" s="2">
        <v>2046</v>
      </c>
      <c r="BI33" s="2">
        <v>2047</v>
      </c>
      <c r="BJ33" s="2">
        <v>2048</v>
      </c>
      <c r="BK33" s="2">
        <v>2049</v>
      </c>
      <c r="BL33" s="2">
        <v>2050</v>
      </c>
    </row>
    <row r="34" spans="1:67" x14ac:dyDescent="0.2">
      <c r="A34" s="11"/>
      <c r="B34" s="1" t="s">
        <v>8</v>
      </c>
      <c r="C34" s="8" t="s">
        <v>5</v>
      </c>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17">
        <v>12964</v>
      </c>
      <c r="AG34" s="17">
        <f>$AF34*AG$5/$AF$5</f>
        <v>12966.73073232382</v>
      </c>
      <c r="AH34" s="12">
        <v>12836.458682372027</v>
      </c>
      <c r="AI34" s="12">
        <v>12671.941556574977</v>
      </c>
      <c r="AJ34" s="12">
        <v>12538.8794163108</v>
      </c>
      <c r="AK34" s="12">
        <v>12402.353780634352</v>
      </c>
      <c r="AL34" s="12">
        <v>12297.409864491601</v>
      </c>
      <c r="AM34" s="12">
        <v>12120.341922500771</v>
      </c>
      <c r="AN34" s="12">
        <v>11975.455080021216</v>
      </c>
      <c r="AO34" s="12">
        <v>11828.266194997466</v>
      </c>
      <c r="AP34" s="12">
        <v>11712.849079825401</v>
      </c>
      <c r="AQ34" s="12">
        <v>11527.44272638109</v>
      </c>
      <c r="AR34" s="12">
        <v>11373.920166824051</v>
      </c>
      <c r="AS34" s="12">
        <v>11302.80644187369</v>
      </c>
      <c r="AT34" s="12">
        <v>11260.611710655083</v>
      </c>
      <c r="AU34" s="12">
        <v>11155.101948480034</v>
      </c>
      <c r="AV34" s="12">
        <v>11078.667478764131</v>
      </c>
      <c r="AW34" s="12">
        <v>11000.651785331502</v>
      </c>
      <c r="AX34" s="12">
        <v>10951.029085303418</v>
      </c>
      <c r="AY34" s="12">
        <v>10840.16583699629</v>
      </c>
      <c r="AZ34" s="12">
        <v>10757.960535648075</v>
      </c>
      <c r="BA34" s="12">
        <v>10674.641092668895</v>
      </c>
      <c r="BB34" s="12">
        <v>10619.380512694413</v>
      </c>
      <c r="BC34" s="12">
        <v>10505.306841362833</v>
      </c>
      <c r="BD34" s="12">
        <v>10419.650555773487</v>
      </c>
      <c r="BE34" s="12">
        <v>10333.589058333782</v>
      </c>
      <c r="BF34" s="12">
        <v>10247.305859217235</v>
      </c>
      <c r="BG34" s="12">
        <v>10188.80076193083</v>
      </c>
      <c r="BH34" s="12">
        <v>10074.687234103329</v>
      </c>
      <c r="BI34" s="12">
        <v>9988.5717911651664</v>
      </c>
      <c r="BJ34" s="12">
        <v>9902.6685020280183</v>
      </c>
      <c r="BK34" s="12">
        <v>9843.8821946861099</v>
      </c>
      <c r="BL34" s="12">
        <v>9731.4916061649164</v>
      </c>
      <c r="BM34" s="18"/>
      <c r="BN34" s="18"/>
      <c r="BO34" s="18"/>
    </row>
    <row r="35" spans="1:67" s="4" customFormat="1" x14ac:dyDescent="0.2">
      <c r="A35" s="11"/>
      <c r="B35" s="5" t="s">
        <v>9</v>
      </c>
      <c r="C35" s="8" t="s">
        <v>5</v>
      </c>
      <c r="D35" s="5">
        <v>13881.864603481625</v>
      </c>
      <c r="E35" s="5">
        <v>14255.308720881339</v>
      </c>
      <c r="F35" s="5">
        <v>14380.228408039693</v>
      </c>
      <c r="G35" s="5">
        <v>14556.430914136741</v>
      </c>
      <c r="H35" s="5">
        <v>14836.952316878311</v>
      </c>
      <c r="I35" s="5">
        <v>15033.755613489193</v>
      </c>
      <c r="J35" s="5">
        <v>15315.591960306114</v>
      </c>
      <c r="K35" s="5">
        <v>15574.635943150282</v>
      </c>
      <c r="L35" s="5">
        <v>15636</v>
      </c>
      <c r="M35" s="5">
        <v>16221</v>
      </c>
      <c r="N35" s="5">
        <v>17029</v>
      </c>
      <c r="O35" s="5">
        <v>16910</v>
      </c>
      <c r="P35" s="5">
        <v>16288</v>
      </c>
      <c r="Q35" s="5">
        <v>15511</v>
      </c>
      <c r="R35" s="5">
        <v>15155</v>
      </c>
      <c r="S35" s="5">
        <v>14728.8</v>
      </c>
      <c r="T35" s="5">
        <v>14917.4</v>
      </c>
      <c r="U35" s="5">
        <v>15459.25174120201</v>
      </c>
      <c r="V35" s="5">
        <v>14429.7</v>
      </c>
      <c r="W35" s="5">
        <v>14140.3</v>
      </c>
      <c r="X35" s="5">
        <v>13365.8</v>
      </c>
      <c r="Y35" s="5">
        <v>13647</v>
      </c>
      <c r="Z35" s="5">
        <v>13615</v>
      </c>
      <c r="AA35" s="5">
        <v>13328</v>
      </c>
      <c r="AB35" s="5">
        <v>13075</v>
      </c>
      <c r="AC35" s="5">
        <v>12969</v>
      </c>
      <c r="AD35" s="5">
        <v>12209</v>
      </c>
      <c r="AE35" s="5">
        <v>12109</v>
      </c>
      <c r="AF35" s="17">
        <v>12136</v>
      </c>
      <c r="AG35" s="17">
        <v>12237</v>
      </c>
      <c r="AH35" s="17">
        <v>12117.226527424684</v>
      </c>
      <c r="AI35" s="17">
        <v>11962.550789764133</v>
      </c>
      <c r="AJ35" s="17">
        <v>11837.566093291925</v>
      </c>
      <c r="AK35" s="17">
        <v>11709.3121285877</v>
      </c>
      <c r="AL35" s="17">
        <v>11610.868832036345</v>
      </c>
      <c r="AM35" s="17">
        <v>11444.346107507288</v>
      </c>
      <c r="AN35" s="17">
        <v>11308.199818856006</v>
      </c>
      <c r="AO35" s="17">
        <v>11169.880582456088</v>
      </c>
      <c r="AP35" s="17">
        <v>11061.551406814815</v>
      </c>
      <c r="AQ35" s="17">
        <v>10887.15787536226</v>
      </c>
      <c r="AR35" s="17">
        <v>10742.86014657852</v>
      </c>
      <c r="AS35" s="17">
        <v>10675.692029479162</v>
      </c>
      <c r="AT35" s="17">
        <v>10635.838391528883</v>
      </c>
      <c r="AU35" s="17">
        <v>10536.182634980538</v>
      </c>
      <c r="AV35" s="17">
        <v>10463.988984375279</v>
      </c>
      <c r="AW35" s="17">
        <v>10390.301841201046</v>
      </c>
      <c r="AX35" s="17">
        <v>10343.432360962186</v>
      </c>
      <c r="AY35" s="17">
        <v>10238.720146132964</v>
      </c>
      <c r="AZ35" s="17">
        <v>10161.075847356618</v>
      </c>
      <c r="BA35" s="17">
        <v>10082.379222948526</v>
      </c>
      <c r="BB35" s="17">
        <v>10030.184669656666</v>
      </c>
      <c r="BC35" s="17">
        <v>9922.4401559316193</v>
      </c>
      <c r="BD35" s="17">
        <v>9841.5363441178361</v>
      </c>
      <c r="BE35" s="17">
        <v>9760.249802851562</v>
      </c>
      <c r="BF35" s="17">
        <v>9678.7538605983209</v>
      </c>
      <c r="BG35" s="17">
        <v>9623.4948057789406</v>
      </c>
      <c r="BH35" s="17">
        <v>9515.7126469187642</v>
      </c>
      <c r="BI35" s="17">
        <v>9434.3751532159531</v>
      </c>
      <c r="BJ35" s="17">
        <v>9353.2380423697505</v>
      </c>
      <c r="BK35" s="17">
        <v>9297.7133798923423</v>
      </c>
      <c r="BL35" s="17">
        <v>9191.5585663746042</v>
      </c>
      <c r="BM35" s="18"/>
      <c r="BN35" s="18"/>
      <c r="BO35" s="18"/>
    </row>
    <row r="36" spans="1:67" s="4" customFormat="1" x14ac:dyDescent="0.2">
      <c r="A36" s="11"/>
      <c r="B36" s="5" t="s">
        <v>7</v>
      </c>
      <c r="C36" s="8" t="s">
        <v>5</v>
      </c>
      <c r="D36" s="5">
        <v>35.200000000000003</v>
      </c>
      <c r="E36" s="5">
        <v>22.8</v>
      </c>
      <c r="F36" s="5">
        <v>23.200000000000003</v>
      </c>
      <c r="G36" s="5">
        <v>25.200000000000003</v>
      </c>
      <c r="H36" s="5">
        <v>19.600000000000001</v>
      </c>
      <c r="I36" s="5">
        <v>20</v>
      </c>
      <c r="J36" s="5">
        <v>20</v>
      </c>
      <c r="K36" s="5">
        <v>21.6</v>
      </c>
      <c r="L36" s="5">
        <v>25</v>
      </c>
      <c r="M36" s="5">
        <v>24.858500000000003</v>
      </c>
      <c r="N36" s="5">
        <v>29.454999999999998</v>
      </c>
      <c r="O36" s="5">
        <v>27.837499999999999</v>
      </c>
      <c r="P36" s="5">
        <v>27.0684</v>
      </c>
      <c r="Q36" s="5">
        <v>28.092200000000002</v>
      </c>
      <c r="R36" s="5">
        <v>25.969328000000004</v>
      </c>
      <c r="S36" s="5">
        <v>65.835000000000008</v>
      </c>
      <c r="T36" s="5">
        <v>81.074999999999989</v>
      </c>
      <c r="U36" s="5">
        <v>93.524999999999991</v>
      </c>
      <c r="V36" s="5">
        <v>98.872</v>
      </c>
      <c r="W36" s="5">
        <v>108.07199999999999</v>
      </c>
      <c r="X36" s="5">
        <v>117.315</v>
      </c>
      <c r="Y36" s="5">
        <v>142.96800000000002</v>
      </c>
      <c r="Z36" s="5">
        <v>120.32</v>
      </c>
      <c r="AA36" s="5">
        <v>121.346</v>
      </c>
      <c r="AB36" s="5">
        <v>114.80000000000001</v>
      </c>
      <c r="AC36" s="5">
        <v>121.75800000000001</v>
      </c>
      <c r="AD36" s="5">
        <v>134.02799999999999</v>
      </c>
      <c r="AE36" s="5">
        <v>141.07499999999999</v>
      </c>
      <c r="AF36" s="17">
        <v>132.624</v>
      </c>
      <c r="AG36" s="17">
        <v>132.84</v>
      </c>
      <c r="AH36" s="17">
        <v>131.75152862888859</v>
      </c>
      <c r="AI36" s="17">
        <v>130.28417216388797</v>
      </c>
      <c r="AJ36" s="17">
        <v>129.13912982093191</v>
      </c>
      <c r="AK36" s="17">
        <v>127.95859760366507</v>
      </c>
      <c r="AL36" s="17">
        <v>127.1016781311418</v>
      </c>
      <c r="AM36" s="17">
        <v>125.50571549341811</v>
      </c>
      <c r="AN36" s="17">
        <v>124.23950734960658</v>
      </c>
      <c r="AO36" s="17">
        <v>122.94971055016634</v>
      </c>
      <c r="AP36" s="17">
        <v>121.98547391017516</v>
      </c>
      <c r="AQ36" s="17">
        <v>120.30406892614781</v>
      </c>
      <c r="AR36" s="17">
        <v>118.94937199364664</v>
      </c>
      <c r="AS36" s="17">
        <v>118.2056589379099</v>
      </c>
      <c r="AT36" s="17">
        <v>117.76438304478961</v>
      </c>
      <c r="AU36" s="17">
        <v>116.66095346502796</v>
      </c>
      <c r="AV36" s="17">
        <v>115.86159563254614</v>
      </c>
      <c r="AW36" s="17">
        <v>115.04570123524516</v>
      </c>
      <c r="AX36" s="17">
        <v>114.52674304682861</v>
      </c>
      <c r="AY36" s="17">
        <v>113.36732627847697</v>
      </c>
      <c r="AZ36" s="17">
        <v>112.50761662459351</v>
      </c>
      <c r="BA36" s="17">
        <v>111.63625518791468</v>
      </c>
      <c r="BB36" s="17">
        <v>111.05833559752206</v>
      </c>
      <c r="BC36" s="17">
        <v>109.8653439669425</v>
      </c>
      <c r="BD36" s="17">
        <v>108.96954364227693</v>
      </c>
      <c r="BE36" s="17">
        <v>108.06950557948613</v>
      </c>
      <c r="BF36" s="17">
        <v>107.16714894272579</v>
      </c>
      <c r="BG36" s="17">
        <v>106.55529792930443</v>
      </c>
      <c r="BH36" s="17">
        <v>105.36188947628455</v>
      </c>
      <c r="BI36" s="17">
        <v>104.46128724713162</v>
      </c>
      <c r="BJ36" s="17">
        <v>103.56290373949483</v>
      </c>
      <c r="BK36" s="17">
        <v>102.9481118086932</v>
      </c>
      <c r="BL36" s="17">
        <v>101.77272199352753</v>
      </c>
      <c r="BM36" s="18"/>
      <c r="BN36" s="18"/>
      <c r="BO36" s="18"/>
    </row>
    <row r="37" spans="1:67" s="4" customFormat="1" x14ac:dyDescent="0.2">
      <c r="A37" s="11"/>
      <c r="B37" s="5" t="s">
        <v>10</v>
      </c>
      <c r="C37" s="8" t="s">
        <v>5</v>
      </c>
      <c r="D37" s="5">
        <v>1678</v>
      </c>
      <c r="E37" s="5">
        <v>1622</v>
      </c>
      <c r="F37" s="5">
        <v>1244</v>
      </c>
      <c r="G37" s="5">
        <v>1374</v>
      </c>
      <c r="H37" s="5">
        <v>1127</v>
      </c>
      <c r="I37" s="5">
        <v>1048</v>
      </c>
      <c r="J37" s="5">
        <v>933</v>
      </c>
      <c r="K37" s="5">
        <v>780</v>
      </c>
      <c r="L37" s="5">
        <v>716</v>
      </c>
      <c r="M37" s="5">
        <v>712</v>
      </c>
      <c r="N37" s="5">
        <v>730</v>
      </c>
      <c r="O37" s="5">
        <v>642</v>
      </c>
      <c r="P37" s="5">
        <v>505</v>
      </c>
      <c r="Q37" s="5">
        <v>474</v>
      </c>
      <c r="R37" s="5">
        <v>439</v>
      </c>
      <c r="S37" s="5">
        <v>209</v>
      </c>
      <c r="T37" s="5">
        <v>188</v>
      </c>
      <c r="U37" s="5">
        <v>136</v>
      </c>
      <c r="V37" s="5">
        <v>93</v>
      </c>
      <c r="W37" s="5">
        <v>71</v>
      </c>
      <c r="X37" s="5">
        <v>67.622261616476607</v>
      </c>
      <c r="Y37" s="5">
        <v>61</v>
      </c>
      <c r="Z37" s="5">
        <v>55</v>
      </c>
      <c r="AA37" s="5">
        <v>54</v>
      </c>
      <c r="AB37" s="5">
        <v>48</v>
      </c>
      <c r="AC37" s="5">
        <v>42</v>
      </c>
      <c r="AD37" s="5">
        <v>37</v>
      </c>
      <c r="AE37" s="5">
        <v>37</v>
      </c>
      <c r="AF37" s="17">
        <v>40</v>
      </c>
      <c r="AG37" s="17">
        <v>35</v>
      </c>
      <c r="AH37" s="17">
        <v>29.852941176470587</v>
      </c>
      <c r="AI37" s="17">
        <v>24.705882352941174</v>
      </c>
      <c r="AJ37" s="17">
        <v>19.558823529411764</v>
      </c>
      <c r="AK37" s="17">
        <v>14.411764705882351</v>
      </c>
      <c r="AL37" s="17">
        <v>9.2647058823529385</v>
      </c>
      <c r="AM37" s="17">
        <v>4.117647058823529</v>
      </c>
      <c r="AN37" s="17">
        <v>3.7058823529411762</v>
      </c>
      <c r="AO37" s="17">
        <v>3.2941176470588234</v>
      </c>
      <c r="AP37" s="17">
        <v>2.8823529411764701</v>
      </c>
      <c r="AQ37" s="17">
        <v>2.4705882352941173</v>
      </c>
      <c r="AR37" s="17">
        <v>2.0588235294117645</v>
      </c>
      <c r="AS37" s="17">
        <v>1.6470588235294117</v>
      </c>
      <c r="AT37" s="17">
        <v>1.2352941176470587</v>
      </c>
      <c r="AU37" s="17">
        <v>0.82352941176470562</v>
      </c>
      <c r="AV37" s="17">
        <v>0.41176470588235281</v>
      </c>
      <c r="AW37" s="17">
        <v>0</v>
      </c>
      <c r="AX37" s="17">
        <v>0</v>
      </c>
      <c r="AY37" s="17">
        <v>0</v>
      </c>
      <c r="AZ37" s="17">
        <v>0</v>
      </c>
      <c r="BA37" s="17">
        <v>0</v>
      </c>
      <c r="BB37" s="17">
        <v>0</v>
      </c>
      <c r="BC37" s="17">
        <v>0</v>
      </c>
      <c r="BD37" s="17">
        <v>0</v>
      </c>
      <c r="BE37" s="17">
        <v>0</v>
      </c>
      <c r="BF37" s="17">
        <v>0</v>
      </c>
      <c r="BG37" s="17">
        <v>0</v>
      </c>
      <c r="BH37" s="17">
        <v>0</v>
      </c>
      <c r="BI37" s="17">
        <v>0</v>
      </c>
      <c r="BJ37" s="17">
        <v>0</v>
      </c>
      <c r="BK37" s="17">
        <v>0</v>
      </c>
      <c r="BL37" s="17">
        <v>0</v>
      </c>
      <c r="BM37" s="18"/>
      <c r="BN37" s="18"/>
      <c r="BO37" s="18"/>
    </row>
    <row r="38" spans="1:67" s="4" customFormat="1" x14ac:dyDescent="0.2">
      <c r="A38" s="11"/>
      <c r="B38" s="5" t="s">
        <v>32</v>
      </c>
      <c r="C38" s="8" t="s">
        <v>5</v>
      </c>
      <c r="D38" s="5">
        <v>16.783335562391333</v>
      </c>
      <c r="E38" s="5">
        <v>33.356961348134277</v>
      </c>
      <c r="F38" s="5">
        <v>34.575899424903035</v>
      </c>
      <c r="G38" s="5">
        <v>36.509161428380366</v>
      </c>
      <c r="H38" s="5">
        <v>39.091213053363653</v>
      </c>
      <c r="I38" s="5">
        <v>40.185635950247423</v>
      </c>
      <c r="J38" s="5">
        <v>42.256519994650262</v>
      </c>
      <c r="K38" s="5">
        <v>44.596094690383843</v>
      </c>
      <c r="L38" s="5">
        <v>49</v>
      </c>
      <c r="M38" s="5">
        <v>51</v>
      </c>
      <c r="N38" s="5">
        <v>55</v>
      </c>
      <c r="O38" s="5">
        <v>51</v>
      </c>
      <c r="P38" s="5">
        <v>44</v>
      </c>
      <c r="Q38" s="5">
        <v>43</v>
      </c>
      <c r="R38" s="5">
        <v>43</v>
      </c>
      <c r="S38" s="5">
        <v>103</v>
      </c>
      <c r="T38" s="5">
        <v>82</v>
      </c>
      <c r="U38" s="5">
        <v>59</v>
      </c>
      <c r="V38" s="5">
        <v>60</v>
      </c>
      <c r="W38" s="5">
        <v>47</v>
      </c>
      <c r="X38" s="5">
        <v>52</v>
      </c>
      <c r="Y38" s="5">
        <v>48</v>
      </c>
      <c r="Z38" s="5">
        <v>34</v>
      </c>
      <c r="AA38" s="5">
        <v>29</v>
      </c>
      <c r="AB38" s="5">
        <v>23</v>
      </c>
      <c r="AC38" s="5">
        <v>20</v>
      </c>
      <c r="AD38" s="5">
        <v>16</v>
      </c>
      <c r="AE38" s="5">
        <v>14</v>
      </c>
      <c r="AF38" s="5">
        <v>13</v>
      </c>
      <c r="AG38" s="5">
        <v>8</v>
      </c>
      <c r="AH38" s="5">
        <v>6.8235294117647056</v>
      </c>
      <c r="AI38" s="5">
        <v>5.6470588235294112</v>
      </c>
      <c r="AJ38" s="5">
        <v>4.4705882352941178</v>
      </c>
      <c r="AK38" s="5">
        <v>3.2941176470588234</v>
      </c>
      <c r="AL38" s="5">
        <v>2.117647058823529</v>
      </c>
      <c r="AM38" s="5">
        <v>0.94117647058823528</v>
      </c>
      <c r="AN38" s="5">
        <v>0.84705882352941175</v>
      </c>
      <c r="AO38" s="5">
        <v>0.75294117647058822</v>
      </c>
      <c r="AP38" s="5">
        <v>0.6588235294117647</v>
      </c>
      <c r="AQ38" s="5">
        <v>0.56470588235294117</v>
      </c>
      <c r="AR38" s="5">
        <v>0.47058823529411764</v>
      </c>
      <c r="AS38" s="5">
        <v>0.37647058823529411</v>
      </c>
      <c r="AT38" s="5">
        <v>0.28235294117647058</v>
      </c>
      <c r="AU38" s="5">
        <v>0.18823529411764706</v>
      </c>
      <c r="AV38" s="5">
        <v>9.4117647058823528E-2</v>
      </c>
      <c r="AW38" s="5">
        <v>0</v>
      </c>
      <c r="AX38" s="5">
        <v>0</v>
      </c>
      <c r="AY38" s="5">
        <v>0</v>
      </c>
      <c r="AZ38" s="5">
        <v>0</v>
      </c>
      <c r="BA38" s="5">
        <v>0</v>
      </c>
      <c r="BB38" s="5">
        <v>0</v>
      </c>
      <c r="BC38" s="5">
        <v>0</v>
      </c>
      <c r="BD38" s="5">
        <v>0</v>
      </c>
      <c r="BE38" s="5">
        <v>0</v>
      </c>
      <c r="BF38" s="5">
        <v>0</v>
      </c>
      <c r="BG38" s="5">
        <v>0</v>
      </c>
      <c r="BH38" s="5">
        <v>0</v>
      </c>
      <c r="BI38" s="5">
        <v>0</v>
      </c>
      <c r="BJ38" s="5">
        <v>0</v>
      </c>
      <c r="BK38" s="5">
        <v>0</v>
      </c>
      <c r="BL38" s="5">
        <v>0</v>
      </c>
    </row>
    <row r="39" spans="1:67" s="4" customFormat="1" x14ac:dyDescent="0.2">
      <c r="A39" s="11"/>
      <c r="B39"/>
      <c r="C39" s="7"/>
    </row>
    <row r="40" spans="1:67" s="4" customFormat="1" x14ac:dyDescent="0.2">
      <c r="A40" s="11"/>
      <c r="B40"/>
      <c r="C40" s="7"/>
    </row>
    <row r="41" spans="1:67" s="4" customFormat="1" x14ac:dyDescent="0.2">
      <c r="A41" s="11"/>
      <c r="B41"/>
      <c r="C41" s="7"/>
    </row>
    <row r="42" spans="1:67" x14ac:dyDescent="0.2">
      <c r="A42" s="11"/>
      <c r="B42" t="s">
        <v>18</v>
      </c>
      <c r="D42"/>
      <c r="E42"/>
      <c r="F42"/>
      <c r="G42"/>
      <c r="H42"/>
      <c r="I42"/>
      <c r="J42"/>
      <c r="K42"/>
      <c r="L42"/>
      <c r="M42"/>
      <c r="N42"/>
      <c r="O42"/>
      <c r="P42"/>
      <c r="Q42"/>
      <c r="R42"/>
      <c r="S42"/>
      <c r="T42"/>
      <c r="U42"/>
      <c r="V42"/>
      <c r="W42"/>
      <c r="X42"/>
      <c r="Y42"/>
      <c r="Z42"/>
    </row>
    <row r="43" spans="1:67" x14ac:dyDescent="0.2">
      <c r="A43" s="11"/>
      <c r="B43" s="3"/>
      <c r="C43" s="3" t="s">
        <v>3</v>
      </c>
      <c r="D43" s="3">
        <v>1990</v>
      </c>
      <c r="E43" s="3">
        <v>1991</v>
      </c>
      <c r="F43" s="3">
        <v>1992</v>
      </c>
      <c r="G43" s="3">
        <v>1993</v>
      </c>
      <c r="H43" s="3">
        <v>1994</v>
      </c>
      <c r="I43" s="3">
        <v>1995</v>
      </c>
      <c r="J43" s="3">
        <v>1996</v>
      </c>
      <c r="K43" s="3">
        <v>1997</v>
      </c>
      <c r="L43" s="3">
        <v>1998</v>
      </c>
      <c r="M43" s="3">
        <v>1999</v>
      </c>
      <c r="N43" s="3">
        <v>2000</v>
      </c>
      <c r="O43" s="3">
        <v>2001</v>
      </c>
      <c r="P43" s="3">
        <v>2002</v>
      </c>
      <c r="Q43" s="3">
        <v>2003</v>
      </c>
      <c r="R43" s="3">
        <v>2004</v>
      </c>
      <c r="S43" s="3">
        <v>2005</v>
      </c>
      <c r="T43" s="3">
        <v>2006</v>
      </c>
      <c r="U43" s="3">
        <v>2007</v>
      </c>
      <c r="V43" s="3">
        <v>2008</v>
      </c>
      <c r="W43" s="3">
        <v>2009</v>
      </c>
      <c r="X43" s="3">
        <v>2010</v>
      </c>
      <c r="Y43" s="3">
        <v>2011</v>
      </c>
      <c r="Z43" s="2">
        <v>2012</v>
      </c>
      <c r="AA43" s="2">
        <v>2013</v>
      </c>
      <c r="AB43" s="2">
        <v>2014</v>
      </c>
      <c r="AC43" s="2">
        <v>2015</v>
      </c>
      <c r="AD43" s="2">
        <v>2016</v>
      </c>
      <c r="AE43" s="2">
        <v>2017</v>
      </c>
      <c r="AF43" s="2">
        <v>2018</v>
      </c>
      <c r="AG43" s="2">
        <v>2019</v>
      </c>
      <c r="AH43" s="2">
        <v>2020</v>
      </c>
      <c r="AI43" s="2">
        <v>2021</v>
      </c>
      <c r="AJ43" s="2">
        <v>2022</v>
      </c>
      <c r="AK43" s="2">
        <v>2023</v>
      </c>
      <c r="AL43" s="2">
        <v>2024</v>
      </c>
      <c r="AM43" s="2">
        <v>2025</v>
      </c>
      <c r="AN43" s="2">
        <v>2026</v>
      </c>
      <c r="AO43" s="2">
        <v>2027</v>
      </c>
      <c r="AP43" s="2">
        <v>2028</v>
      </c>
      <c r="AQ43" s="2">
        <v>2029</v>
      </c>
      <c r="AR43" s="2">
        <v>2030</v>
      </c>
      <c r="AS43" s="2">
        <v>2031</v>
      </c>
      <c r="AT43" s="2">
        <v>2032</v>
      </c>
      <c r="AU43" s="2">
        <v>2033</v>
      </c>
      <c r="AV43" s="2">
        <v>2034</v>
      </c>
      <c r="AW43" s="2">
        <v>2035</v>
      </c>
      <c r="AX43" s="2">
        <v>2036</v>
      </c>
      <c r="AY43" s="2">
        <v>2037</v>
      </c>
      <c r="AZ43" s="2">
        <v>2038</v>
      </c>
      <c r="BA43" s="2">
        <v>2039</v>
      </c>
      <c r="BB43" s="2">
        <v>2040</v>
      </c>
      <c r="BC43" s="2">
        <v>2041</v>
      </c>
      <c r="BD43" s="2">
        <v>2042</v>
      </c>
      <c r="BE43" s="2">
        <v>2043</v>
      </c>
      <c r="BF43" s="2">
        <v>2044</v>
      </c>
      <c r="BG43" s="2">
        <v>2045</v>
      </c>
      <c r="BH43" s="2">
        <v>2046</v>
      </c>
      <c r="BI43" s="2">
        <v>2047</v>
      </c>
      <c r="BJ43" s="2">
        <v>2048</v>
      </c>
      <c r="BK43" s="2">
        <v>2049</v>
      </c>
      <c r="BL43" s="2">
        <v>2050</v>
      </c>
    </row>
    <row r="44" spans="1:67" x14ac:dyDescent="0.2">
      <c r="A44" s="11"/>
      <c r="B44" s="1" t="s">
        <v>8</v>
      </c>
      <c r="C44" s="8" t="s">
        <v>5</v>
      </c>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1">
        <v>1228</v>
      </c>
      <c r="AG44" s="17">
        <f>$AF44*AG$5/$AF$5</f>
        <v>1228.2586654808433</v>
      </c>
      <c r="AH44" s="17">
        <f t="shared" ref="AH44:AM44" si="2">$AF44*AH$5/$AF$5</f>
        <v>1216.1347780464523</v>
      </c>
      <c r="AI44" s="17">
        <f t="shared" si="2"/>
        <v>1205.5592262480423</v>
      </c>
      <c r="AJ44" s="17">
        <f t="shared" si="2"/>
        <v>1197.9179341866231</v>
      </c>
      <c r="AK44" s="17">
        <f t="shared" si="2"/>
        <v>1189.9498341526946</v>
      </c>
      <c r="AL44" s="17">
        <f t="shared" si="2"/>
        <v>1184.9617171996165</v>
      </c>
      <c r="AM44" s="17">
        <f t="shared" si="2"/>
        <v>1173.201897398686</v>
      </c>
      <c r="AN44" s="17">
        <f>$AF44*AN$5/$AF$5</f>
        <v>1164.7230962994201</v>
      </c>
      <c r="AO44" s="17">
        <f t="shared" ref="AO44:BL44" si="3">$AF44*AO$5/$AF$5</f>
        <v>1156.0273633174124</v>
      </c>
      <c r="AP44" s="17">
        <f t="shared" si="3"/>
        <v>1150.3256279352122</v>
      </c>
      <c r="AQ44" s="17">
        <f t="shared" si="3"/>
        <v>1138.0284900186978</v>
      </c>
      <c r="AR44" s="17">
        <f t="shared" si="3"/>
        <v>1128.7359062336293</v>
      </c>
      <c r="AS44" s="17">
        <f t="shared" si="3"/>
        <v>1117.6616404736212</v>
      </c>
      <c r="AT44" s="17">
        <f t="shared" si="3"/>
        <v>1113.3646331145819</v>
      </c>
      <c r="AU44" s="17">
        <f t="shared" si="3"/>
        <v>1099.8479820713128</v>
      </c>
      <c r="AV44" s="17">
        <f t="shared" si="3"/>
        <v>1089.2217136429069</v>
      </c>
      <c r="AW44" s="17">
        <f t="shared" si="3"/>
        <v>1078.4382553410896</v>
      </c>
      <c r="AX44" s="17">
        <f t="shared" si="3"/>
        <v>1070.477352122278</v>
      </c>
      <c r="AY44" s="17">
        <f t="shared" si="3"/>
        <v>1056.4285095880093</v>
      </c>
      <c r="AZ44" s="17">
        <f t="shared" si="3"/>
        <v>1045.2285612405872</v>
      </c>
      <c r="BA44" s="17">
        <f t="shared" si="3"/>
        <v>1033.9178557750663</v>
      </c>
      <c r="BB44" s="17">
        <f t="shared" si="3"/>
        <v>1025.396489399963</v>
      </c>
      <c r="BC44" s="17">
        <f t="shared" si="3"/>
        <v>1011.0284978525153</v>
      </c>
      <c r="BD44" s="17">
        <f t="shared" si="3"/>
        <v>999.48548623689885</v>
      </c>
      <c r="BE44" s="17">
        <f t="shared" si="3"/>
        <v>987.90219240265105</v>
      </c>
      <c r="BF44" s="17">
        <f t="shared" si="3"/>
        <v>976.29685914529739</v>
      </c>
      <c r="BG44" s="17">
        <f t="shared" si="3"/>
        <v>967.45295443476084</v>
      </c>
      <c r="BH44" s="17">
        <f t="shared" si="3"/>
        <v>953.08100074237291</v>
      </c>
      <c r="BI44" s="17">
        <f t="shared" si="3"/>
        <v>941.4923441716669</v>
      </c>
      <c r="BJ44" s="17">
        <f t="shared" si="3"/>
        <v>929.92477786717245</v>
      </c>
      <c r="BK44" s="17">
        <f t="shared" si="3"/>
        <v>921.05291798966073</v>
      </c>
      <c r="BL44" s="17">
        <f t="shared" si="3"/>
        <v>906.85224215542041</v>
      </c>
    </row>
    <row r="45" spans="1:67" s="4" customFormat="1" x14ac:dyDescent="0.2">
      <c r="A45" s="11"/>
      <c r="B45" s="5" t="s">
        <v>9</v>
      </c>
      <c r="C45" s="8" t="s">
        <v>5</v>
      </c>
      <c r="D45" s="5">
        <v>1210.9787234042553</v>
      </c>
      <c r="E45" s="5">
        <v>1243.5559666975023</v>
      </c>
      <c r="F45" s="5">
        <v>1254.4532839962994</v>
      </c>
      <c r="G45" s="5">
        <v>1269.8242368177614</v>
      </c>
      <c r="H45" s="5">
        <v>1294.295405488745</v>
      </c>
      <c r="I45" s="5">
        <v>1311.4634597594822</v>
      </c>
      <c r="J45" s="5">
        <v>1336.0493370336108</v>
      </c>
      <c r="K45" s="5">
        <v>1358.6469318532222</v>
      </c>
      <c r="L45" s="5">
        <v>1364</v>
      </c>
      <c r="M45" s="5">
        <v>1302</v>
      </c>
      <c r="N45" s="5">
        <v>1105</v>
      </c>
      <c r="O45" s="5">
        <v>1106.3690361919091</v>
      </c>
      <c r="P45" s="5">
        <v>1187</v>
      </c>
      <c r="Q45" s="5">
        <v>1204</v>
      </c>
      <c r="R45" s="5">
        <v>722</v>
      </c>
      <c r="S45" s="5">
        <v>1401.5</v>
      </c>
      <c r="T45" s="5">
        <v>1641.4</v>
      </c>
      <c r="U45" s="5">
        <v>1356.7101209685557</v>
      </c>
      <c r="V45" s="5">
        <v>1697.6</v>
      </c>
      <c r="W45" s="5">
        <v>1876.7</v>
      </c>
      <c r="X45" s="5">
        <v>1628.1</v>
      </c>
      <c r="Y45" s="5">
        <v>1347</v>
      </c>
      <c r="Z45" s="5">
        <v>1165.9999999999998</v>
      </c>
      <c r="AA45" s="5">
        <v>1170</v>
      </c>
      <c r="AB45" s="5">
        <v>1094</v>
      </c>
      <c r="AC45" s="5">
        <v>1234</v>
      </c>
      <c r="AD45" s="5">
        <v>1156</v>
      </c>
      <c r="AE45" s="5">
        <v>1166</v>
      </c>
      <c r="AF45" s="5">
        <v>1023</v>
      </c>
      <c r="AG45" s="17">
        <v>1028</v>
      </c>
      <c r="AH45" s="17">
        <v>1024.1514750444744</v>
      </c>
      <c r="AI45" s="17">
        <v>1017.3708974201886</v>
      </c>
      <c r="AJ45" s="17">
        <v>1013.0845904783919</v>
      </c>
      <c r="AK45" s="17">
        <v>1008.5236404261502</v>
      </c>
      <c r="AL45" s="17">
        <v>1006.4670106207949</v>
      </c>
      <c r="AM45" s="17">
        <v>998.69119703174442</v>
      </c>
      <c r="AN45" s="17">
        <v>993.46723243201768</v>
      </c>
      <c r="AO45" s="17">
        <v>988.06072388478742</v>
      </c>
      <c r="AP45" s="17">
        <v>985.17360591203533</v>
      </c>
      <c r="AQ45" s="17">
        <v>976.7365853672477</v>
      </c>
      <c r="AR45" s="17">
        <v>970.82783851237946</v>
      </c>
      <c r="AS45" s="17">
        <v>940.78365008172693</v>
      </c>
      <c r="AT45" s="17">
        <v>913.67520413250372</v>
      </c>
      <c r="AU45" s="17">
        <v>882.02459443627754</v>
      </c>
      <c r="AV45" s="17">
        <v>853.33323327170251</v>
      </c>
      <c r="AW45" s="17">
        <v>825.1175060304513</v>
      </c>
      <c r="AX45" s="17">
        <v>799.56950845166841</v>
      </c>
      <c r="AY45" s="17">
        <v>770.14758115091922</v>
      </c>
      <c r="AZ45" s="17">
        <v>743.41700658934849</v>
      </c>
      <c r="BA45" s="17">
        <v>717.20420520552909</v>
      </c>
      <c r="BB45" s="17">
        <v>693.41409205214609</v>
      </c>
      <c r="BC45" s="17">
        <v>666.37281213770359</v>
      </c>
      <c r="BD45" s="17">
        <v>641.77341737796485</v>
      </c>
      <c r="BE45" s="17">
        <v>617.7295334614065</v>
      </c>
      <c r="BF45" s="17">
        <v>594.24739593247614</v>
      </c>
      <c r="BG45" s="17">
        <v>572.89593894090399</v>
      </c>
      <c r="BH45" s="17">
        <v>548.97996657596059</v>
      </c>
      <c r="BI45" s="17">
        <v>527.19320757635592</v>
      </c>
      <c r="BJ45" s="17">
        <v>505.96560985391125</v>
      </c>
      <c r="BK45" s="17">
        <v>486.61950654544682</v>
      </c>
      <c r="BL45" s="17">
        <v>465.15691870953282</v>
      </c>
    </row>
    <row r="46" spans="1:67" s="4" customFormat="1" x14ac:dyDescent="0.2">
      <c r="A46" s="11"/>
      <c r="B46" s="5" t="s">
        <v>7</v>
      </c>
      <c r="C46" s="8" t="s">
        <v>5</v>
      </c>
      <c r="D46" s="5">
        <v>2.9039999999999999</v>
      </c>
      <c r="E46" s="5">
        <v>1.881</v>
      </c>
      <c r="F46" s="5">
        <v>1.9140000000000001</v>
      </c>
      <c r="G46" s="5">
        <v>2.0790000000000002</v>
      </c>
      <c r="H46" s="5">
        <v>1.617</v>
      </c>
      <c r="I46" s="5">
        <v>1.6500000000000001</v>
      </c>
      <c r="J46" s="5">
        <v>1.6500000000000001</v>
      </c>
      <c r="K46" s="5">
        <v>1.782</v>
      </c>
      <c r="L46" s="5">
        <v>2.0625</v>
      </c>
      <c r="M46" s="5">
        <v>1.7670499999999998</v>
      </c>
      <c r="N46" s="5">
        <v>1.7809999999999999</v>
      </c>
      <c r="O46" s="5">
        <v>1.6375000000000002</v>
      </c>
      <c r="P46" s="5">
        <v>1.6425000000000001</v>
      </c>
      <c r="Q46" s="5">
        <v>1.7112000000000001</v>
      </c>
      <c r="R46" s="5">
        <v>0.5272960000000001</v>
      </c>
      <c r="S46" s="5" t="s">
        <v>1</v>
      </c>
      <c r="T46" s="5" t="s">
        <v>1</v>
      </c>
      <c r="U46" s="5" t="s">
        <v>1</v>
      </c>
      <c r="V46" s="5" t="s">
        <v>1</v>
      </c>
      <c r="W46" s="5" t="s">
        <v>1</v>
      </c>
      <c r="X46" s="5" t="s">
        <v>1</v>
      </c>
      <c r="Y46" s="5" t="s">
        <v>1</v>
      </c>
      <c r="Z46" s="5" t="s">
        <v>1</v>
      </c>
      <c r="AA46" s="5" t="s">
        <v>1</v>
      </c>
      <c r="AB46" s="5" t="s">
        <v>1</v>
      </c>
      <c r="AC46" s="5" t="s">
        <v>1</v>
      </c>
      <c r="AD46" s="5" t="s">
        <v>1</v>
      </c>
      <c r="AE46" s="5" t="s">
        <v>1</v>
      </c>
      <c r="AF46" s="5" t="s">
        <v>1</v>
      </c>
      <c r="AG46" s="17" t="s">
        <v>1</v>
      </c>
      <c r="AH46" s="17" t="s">
        <v>1</v>
      </c>
      <c r="AI46" s="17" t="s">
        <v>1</v>
      </c>
      <c r="AJ46" s="17" t="s">
        <v>1</v>
      </c>
      <c r="AK46" s="17" t="s">
        <v>1</v>
      </c>
      <c r="AL46" s="17" t="s">
        <v>1</v>
      </c>
      <c r="AM46" s="17" t="s">
        <v>1</v>
      </c>
      <c r="AN46" s="17" t="s">
        <v>1</v>
      </c>
      <c r="AO46" s="17" t="s">
        <v>1</v>
      </c>
      <c r="AP46" s="17" t="s">
        <v>1</v>
      </c>
      <c r="AQ46" s="17" t="s">
        <v>1</v>
      </c>
      <c r="AR46" s="17" t="s">
        <v>1</v>
      </c>
      <c r="AS46" s="17" t="s">
        <v>1</v>
      </c>
      <c r="AT46" s="17" t="s">
        <v>1</v>
      </c>
      <c r="AU46" s="17" t="s">
        <v>1</v>
      </c>
      <c r="AV46" s="17" t="s">
        <v>1</v>
      </c>
      <c r="AW46" s="17" t="s">
        <v>1</v>
      </c>
      <c r="AX46" s="17" t="s">
        <v>1</v>
      </c>
      <c r="AY46" s="17" t="s">
        <v>1</v>
      </c>
      <c r="AZ46" s="17" t="s">
        <v>1</v>
      </c>
      <c r="BA46" s="17" t="s">
        <v>1</v>
      </c>
      <c r="BB46" s="17" t="s">
        <v>1</v>
      </c>
      <c r="BC46" s="17" t="s">
        <v>1</v>
      </c>
      <c r="BD46" s="17" t="s">
        <v>1</v>
      </c>
      <c r="BE46" s="17" t="s">
        <v>1</v>
      </c>
      <c r="BF46" s="17" t="s">
        <v>1</v>
      </c>
      <c r="BG46" s="17" t="s">
        <v>1</v>
      </c>
      <c r="BH46" s="17" t="s">
        <v>1</v>
      </c>
      <c r="BI46" s="17" t="s">
        <v>1</v>
      </c>
      <c r="BJ46" s="17" t="s">
        <v>1</v>
      </c>
      <c r="BK46" s="17" t="s">
        <v>1</v>
      </c>
      <c r="BL46" s="17" t="s">
        <v>1</v>
      </c>
    </row>
    <row r="47" spans="1:67" s="4" customFormat="1" x14ac:dyDescent="0.2">
      <c r="A47" s="11"/>
      <c r="B47" s="5" t="s">
        <v>10</v>
      </c>
      <c r="C47" s="8" t="s">
        <v>5</v>
      </c>
      <c r="D47" s="5">
        <v>137.45740498034075</v>
      </c>
      <c r="E47" s="5">
        <v>136.1913499344692</v>
      </c>
      <c r="F47" s="5">
        <v>109.42332896461336</v>
      </c>
      <c r="G47" s="5">
        <v>117.29095674967233</v>
      </c>
      <c r="H47" s="5">
        <v>99.023591087811269</v>
      </c>
      <c r="I47" s="5">
        <v>96.762778505897771</v>
      </c>
      <c r="J47" s="5">
        <v>87.538663171690686</v>
      </c>
      <c r="K47" s="5">
        <v>75.23984272608125</v>
      </c>
      <c r="L47" s="5">
        <v>69</v>
      </c>
      <c r="M47" s="5">
        <v>64</v>
      </c>
      <c r="N47" s="5">
        <v>56</v>
      </c>
      <c r="O47" s="5">
        <v>53</v>
      </c>
      <c r="P47" s="5">
        <v>47</v>
      </c>
      <c r="Q47" s="5">
        <v>51</v>
      </c>
      <c r="R47" s="5">
        <v>53</v>
      </c>
      <c r="S47" s="5">
        <v>37</v>
      </c>
      <c r="T47" s="5">
        <v>21</v>
      </c>
      <c r="U47" s="5">
        <v>9</v>
      </c>
      <c r="V47" s="5">
        <v>13</v>
      </c>
      <c r="W47" s="5">
        <v>10</v>
      </c>
      <c r="X47" s="5">
        <v>8</v>
      </c>
      <c r="Y47" s="5">
        <v>6</v>
      </c>
      <c r="Z47" s="5">
        <v>5</v>
      </c>
      <c r="AA47" s="5">
        <v>5</v>
      </c>
      <c r="AB47" s="5">
        <v>5</v>
      </c>
      <c r="AC47" s="5">
        <v>5</v>
      </c>
      <c r="AD47" s="5">
        <v>4</v>
      </c>
      <c r="AE47" s="5">
        <v>3</v>
      </c>
      <c r="AF47" s="5">
        <v>3</v>
      </c>
      <c r="AG47" s="17">
        <v>3</v>
      </c>
      <c r="AH47" s="17">
        <v>2.5588235294117645</v>
      </c>
      <c r="AI47" s="17">
        <v>2.1176470588235294</v>
      </c>
      <c r="AJ47" s="17">
        <v>1.6764705882352942</v>
      </c>
      <c r="AK47" s="17">
        <v>1.2352941176470589</v>
      </c>
      <c r="AL47" s="17">
        <v>0.79411764705882337</v>
      </c>
      <c r="AM47" s="17">
        <v>0.3529411764705882</v>
      </c>
      <c r="AN47" s="17">
        <v>0.31764705882352939</v>
      </c>
      <c r="AO47" s="17">
        <v>0.28235294117647058</v>
      </c>
      <c r="AP47" s="17">
        <v>0.24705882352941172</v>
      </c>
      <c r="AQ47" s="17">
        <v>0.21176470588235291</v>
      </c>
      <c r="AR47" s="17">
        <v>0.1764705882352941</v>
      </c>
      <c r="AS47" s="17">
        <v>0.14117647058823529</v>
      </c>
      <c r="AT47" s="17">
        <v>0.10588235294117646</v>
      </c>
      <c r="AU47" s="17">
        <v>7.0588235294117632E-2</v>
      </c>
      <c r="AV47" s="17">
        <v>3.5294117647058809E-2</v>
      </c>
      <c r="AW47" s="17">
        <v>0</v>
      </c>
      <c r="AX47" s="17">
        <v>0</v>
      </c>
      <c r="AY47" s="17">
        <v>0</v>
      </c>
      <c r="AZ47" s="17">
        <v>0</v>
      </c>
      <c r="BA47" s="17">
        <v>0</v>
      </c>
      <c r="BB47" s="17">
        <v>0</v>
      </c>
      <c r="BC47" s="17">
        <v>0</v>
      </c>
      <c r="BD47" s="17">
        <v>0</v>
      </c>
      <c r="BE47" s="17">
        <v>0</v>
      </c>
      <c r="BF47" s="17">
        <v>0</v>
      </c>
      <c r="BG47" s="17">
        <v>0</v>
      </c>
      <c r="BH47" s="17">
        <v>0</v>
      </c>
      <c r="BI47" s="17">
        <v>0</v>
      </c>
      <c r="BJ47" s="17">
        <v>0</v>
      </c>
      <c r="BK47" s="17">
        <v>0</v>
      </c>
      <c r="BL47" s="17">
        <v>0</v>
      </c>
    </row>
    <row r="48" spans="1:67" s="4" customFormat="1" x14ac:dyDescent="0.2">
      <c r="A48" s="11"/>
      <c r="B48" s="5" t="s">
        <v>32</v>
      </c>
      <c r="C48" s="8" t="s">
        <v>5</v>
      </c>
      <c r="D48" s="5">
        <v>8.2204092550488159</v>
      </c>
      <c r="E48" s="5">
        <v>16.338103517453522</v>
      </c>
      <c r="F48" s="5">
        <v>16.935134412197407</v>
      </c>
      <c r="G48" s="5">
        <v>17.882038250635283</v>
      </c>
      <c r="H48" s="5">
        <v>19.14671659756587</v>
      </c>
      <c r="I48" s="5">
        <v>19.682760465427311</v>
      </c>
      <c r="J48" s="5">
        <v>20.697071017787884</v>
      </c>
      <c r="K48" s="5">
        <v>21.84298515447372</v>
      </c>
      <c r="L48" s="5">
        <v>24</v>
      </c>
      <c r="M48" s="5">
        <v>30</v>
      </c>
      <c r="N48" s="5">
        <v>36</v>
      </c>
      <c r="O48" s="5">
        <v>50</v>
      </c>
      <c r="P48" s="5">
        <v>60</v>
      </c>
      <c r="Q48" s="5">
        <v>85</v>
      </c>
      <c r="R48" s="5">
        <v>123</v>
      </c>
      <c r="S48" s="5">
        <v>141</v>
      </c>
      <c r="T48" s="5">
        <v>50</v>
      </c>
      <c r="U48" s="5">
        <v>68</v>
      </c>
      <c r="V48" s="5">
        <v>14</v>
      </c>
      <c r="W48" s="5">
        <v>1</v>
      </c>
      <c r="X48" s="5">
        <v>0</v>
      </c>
      <c r="Y48" s="5">
        <v>11</v>
      </c>
      <c r="Z48" s="5">
        <v>8</v>
      </c>
      <c r="AA48" s="5">
        <v>6</v>
      </c>
      <c r="AB48" s="5">
        <v>5</v>
      </c>
      <c r="AC48" s="5">
        <v>4</v>
      </c>
      <c r="AD48" s="5">
        <v>3</v>
      </c>
      <c r="AE48" s="5">
        <v>2</v>
      </c>
      <c r="AF48" s="5">
        <v>1</v>
      </c>
      <c r="AG48" s="17">
        <v>1</v>
      </c>
      <c r="AH48" s="17">
        <v>0.8529411764705882</v>
      </c>
      <c r="AI48" s="17">
        <v>0.70588235294117641</v>
      </c>
      <c r="AJ48" s="17">
        <v>0.55882352941176472</v>
      </c>
      <c r="AK48" s="17">
        <v>0.41176470588235292</v>
      </c>
      <c r="AL48" s="17">
        <v>0.26470588235294112</v>
      </c>
      <c r="AM48" s="17">
        <v>0.11764705882352941</v>
      </c>
      <c r="AN48" s="17">
        <v>0.10588235294117647</v>
      </c>
      <c r="AO48" s="17">
        <v>9.4117647058823528E-2</v>
      </c>
      <c r="AP48" s="17">
        <v>8.2352941176470587E-2</v>
      </c>
      <c r="AQ48" s="17">
        <v>7.0588235294117646E-2</v>
      </c>
      <c r="AR48" s="17">
        <v>5.8823529411764705E-2</v>
      </c>
      <c r="AS48" s="17">
        <v>4.7058823529411764E-2</v>
      </c>
      <c r="AT48" s="17">
        <v>3.5294117647058823E-2</v>
      </c>
      <c r="AU48" s="17">
        <v>2.3529411764705882E-2</v>
      </c>
      <c r="AV48" s="17">
        <v>1.1764705882352941E-2</v>
      </c>
      <c r="AW48" s="17">
        <v>0</v>
      </c>
      <c r="AX48" s="17">
        <v>0</v>
      </c>
      <c r="AY48" s="17">
        <v>0</v>
      </c>
      <c r="AZ48" s="17">
        <v>0</v>
      </c>
      <c r="BA48" s="17">
        <v>0</v>
      </c>
      <c r="BB48" s="17">
        <v>0</v>
      </c>
      <c r="BC48" s="17">
        <v>0</v>
      </c>
      <c r="BD48" s="17">
        <v>0</v>
      </c>
      <c r="BE48" s="17">
        <v>0</v>
      </c>
      <c r="BF48" s="17">
        <v>0</v>
      </c>
      <c r="BG48" s="17">
        <v>0</v>
      </c>
      <c r="BH48" s="17">
        <v>0</v>
      </c>
      <c r="BI48" s="17">
        <v>0</v>
      </c>
      <c r="BJ48" s="17">
        <v>0</v>
      </c>
      <c r="BK48" s="17">
        <v>0</v>
      </c>
      <c r="BL48" s="17">
        <v>0</v>
      </c>
    </row>
    <row r="49" spans="1:65" s="4" customFormat="1" x14ac:dyDescent="0.2">
      <c r="A49" s="11"/>
      <c r="B49"/>
      <c r="C49" s="7"/>
    </row>
    <row r="50" spans="1:65" s="4" customFormat="1" x14ac:dyDescent="0.2">
      <c r="A50" s="11"/>
      <c r="B50"/>
      <c r="C50" s="7"/>
    </row>
    <row r="51" spans="1:65" x14ac:dyDescent="0.2">
      <c r="A51" s="11"/>
      <c r="D51"/>
      <c r="E51"/>
      <c r="F51"/>
      <c r="G51"/>
      <c r="H51"/>
      <c r="I51"/>
      <c r="J51"/>
      <c r="K51"/>
      <c r="L51"/>
      <c r="M51"/>
      <c r="N51"/>
      <c r="O51"/>
      <c r="P51"/>
      <c r="Q51"/>
      <c r="R51"/>
      <c r="S51"/>
      <c r="T51"/>
      <c r="U51"/>
      <c r="V51"/>
      <c r="W51"/>
      <c r="X51"/>
      <c r="Y51"/>
      <c r="Z51"/>
    </row>
    <row r="52" spans="1:65" x14ac:dyDescent="0.2">
      <c r="A52" s="11"/>
      <c r="B52" t="s">
        <v>35</v>
      </c>
      <c r="D52"/>
      <c r="E52"/>
      <c r="F52"/>
      <c r="G52"/>
      <c r="H52"/>
      <c r="I52"/>
      <c r="J52"/>
      <c r="K52"/>
      <c r="L52"/>
      <c r="M52"/>
      <c r="N52"/>
      <c r="O52"/>
      <c r="P52"/>
      <c r="Q52"/>
      <c r="R52"/>
      <c r="S52"/>
      <c r="T52"/>
      <c r="U52"/>
      <c r="V52"/>
      <c r="W52"/>
      <c r="X52"/>
      <c r="Y52"/>
      <c r="Z52"/>
    </row>
    <row r="53" spans="1:65" x14ac:dyDescent="0.2">
      <c r="A53" s="11"/>
      <c r="B53" s="3"/>
      <c r="C53" s="3" t="s">
        <v>3</v>
      </c>
      <c r="D53" s="3">
        <v>1990</v>
      </c>
      <c r="E53" s="3">
        <v>1991</v>
      </c>
      <c r="F53" s="3">
        <v>1992</v>
      </c>
      <c r="G53" s="3">
        <v>1993</v>
      </c>
      <c r="H53" s="3">
        <v>1994</v>
      </c>
      <c r="I53" s="3">
        <v>1995</v>
      </c>
      <c r="J53" s="3">
        <v>1996</v>
      </c>
      <c r="K53" s="3">
        <v>1997</v>
      </c>
      <c r="L53" s="3">
        <v>1998</v>
      </c>
      <c r="M53" s="3">
        <v>1999</v>
      </c>
      <c r="N53" s="3">
        <v>2000</v>
      </c>
      <c r="O53" s="3">
        <v>2001</v>
      </c>
      <c r="P53" s="3">
        <v>2002</v>
      </c>
      <c r="Q53" s="3">
        <v>2003</v>
      </c>
      <c r="R53" s="3">
        <v>2004</v>
      </c>
      <c r="S53" s="3">
        <v>2005</v>
      </c>
      <c r="T53" s="3">
        <v>2006</v>
      </c>
      <c r="U53" s="3">
        <v>2007</v>
      </c>
      <c r="V53" s="3">
        <v>2008</v>
      </c>
      <c r="W53" s="3">
        <v>2009</v>
      </c>
      <c r="X53" s="3">
        <v>2010</v>
      </c>
      <c r="Y53" s="3">
        <v>2011</v>
      </c>
      <c r="Z53" s="2">
        <v>2012</v>
      </c>
      <c r="AA53" s="2">
        <v>2013</v>
      </c>
      <c r="AB53" s="2">
        <v>2014</v>
      </c>
      <c r="AC53" s="2">
        <v>2015</v>
      </c>
      <c r="AD53" s="2">
        <v>2016</v>
      </c>
      <c r="AE53" s="2">
        <v>2017</v>
      </c>
      <c r="AF53" s="2">
        <v>2018</v>
      </c>
      <c r="AG53" s="2">
        <v>2019</v>
      </c>
      <c r="AH53" s="2">
        <v>2020</v>
      </c>
      <c r="AI53" s="2">
        <v>2021</v>
      </c>
      <c r="AJ53" s="2">
        <v>2022</v>
      </c>
      <c r="AK53" s="2">
        <v>2023</v>
      </c>
      <c r="AL53" s="2">
        <v>2024</v>
      </c>
      <c r="AM53" s="2">
        <v>2025</v>
      </c>
      <c r="AN53" s="2">
        <v>2026</v>
      </c>
      <c r="AO53" s="2">
        <v>2027</v>
      </c>
      <c r="AP53" s="2">
        <v>2028</v>
      </c>
      <c r="AQ53" s="2">
        <v>2029</v>
      </c>
      <c r="AR53" s="2">
        <v>2030</v>
      </c>
      <c r="AS53" s="2">
        <v>2031</v>
      </c>
      <c r="AT53" s="2">
        <v>2032</v>
      </c>
      <c r="AU53" s="2">
        <v>2033</v>
      </c>
      <c r="AV53" s="2">
        <v>2034</v>
      </c>
      <c r="AW53" s="2">
        <v>2035</v>
      </c>
      <c r="AX53" s="2">
        <v>2036</v>
      </c>
      <c r="AY53" s="2">
        <v>2037</v>
      </c>
      <c r="AZ53" s="2">
        <v>2038</v>
      </c>
      <c r="BA53" s="2">
        <v>2039</v>
      </c>
      <c r="BB53" s="2">
        <v>2040</v>
      </c>
      <c r="BC53" s="2">
        <v>2041</v>
      </c>
      <c r="BD53" s="2">
        <v>2042</v>
      </c>
      <c r="BE53" s="2">
        <v>2043</v>
      </c>
      <c r="BF53" s="2">
        <v>2044</v>
      </c>
      <c r="BG53" s="2">
        <v>2045</v>
      </c>
      <c r="BH53" s="2">
        <v>2046</v>
      </c>
      <c r="BI53" s="2">
        <v>2047</v>
      </c>
      <c r="BJ53" s="2">
        <v>2048</v>
      </c>
      <c r="BK53" s="2">
        <v>2049</v>
      </c>
      <c r="BL53" s="2">
        <v>2050</v>
      </c>
    </row>
    <row r="54" spans="1:65" x14ac:dyDescent="0.2">
      <c r="A54" s="11"/>
      <c r="B54" s="1" t="s">
        <v>8</v>
      </c>
      <c r="C54" s="8" t="s">
        <v>5</v>
      </c>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1">
        <v>4990</v>
      </c>
      <c r="AG54" s="17">
        <f>$AF54*AG$5/$AF$5</f>
        <v>4991.0510918154787</v>
      </c>
      <c r="AH54" s="17">
        <f t="shared" ref="AH54:AM54" si="4">$AF54*AH$5/$AF$5</f>
        <v>4941.7854580226367</v>
      </c>
      <c r="AI54" s="17">
        <f t="shared" si="4"/>
        <v>4898.8115138255143</v>
      </c>
      <c r="AJ54" s="17">
        <f t="shared" si="4"/>
        <v>4867.7609866378243</v>
      </c>
      <c r="AK54" s="17">
        <f t="shared" si="4"/>
        <v>4835.3824693989791</v>
      </c>
      <c r="AL54" s="17">
        <f t="shared" si="4"/>
        <v>4815.1131667964873</v>
      </c>
      <c r="AM54" s="17">
        <f t="shared" si="4"/>
        <v>4767.3269283545951</v>
      </c>
      <c r="AN54" s="17">
        <f>$AF54*AN$5/$AF$5</f>
        <v>4732.8731681873833</v>
      </c>
      <c r="AO54" s="17">
        <f t="shared" ref="AO54:BK54" si="5">$AF54*AO$5/$AF$5</f>
        <v>4697.537901428248</v>
      </c>
      <c r="AP54" s="17">
        <f t="shared" si="5"/>
        <v>4674.3687975543235</v>
      </c>
      <c r="AQ54" s="17">
        <f t="shared" si="5"/>
        <v>4624.3991573235353</v>
      </c>
      <c r="AR54" s="17">
        <f t="shared" si="5"/>
        <v>4586.638576633396</v>
      </c>
      <c r="AS54" s="17">
        <f t="shared" si="5"/>
        <v>4541.6380993187058</v>
      </c>
      <c r="AT54" s="17">
        <f t="shared" si="5"/>
        <v>4524.1771329330331</v>
      </c>
      <c r="AU54" s="17">
        <f t="shared" si="5"/>
        <v>4469.2519792637222</v>
      </c>
      <c r="AV54" s="17">
        <f t="shared" si="5"/>
        <v>4426.0719471320081</v>
      </c>
      <c r="AW54" s="17">
        <f t="shared" si="5"/>
        <v>4382.2531711335814</v>
      </c>
      <c r="AX54" s="17">
        <f t="shared" si="5"/>
        <v>4349.9038982818956</v>
      </c>
      <c r="AY54" s="17">
        <f t="shared" si="5"/>
        <v>4292.8161749545334</v>
      </c>
      <c r="AZ54" s="17">
        <f t="shared" si="5"/>
        <v>4247.304984194242</v>
      </c>
      <c r="BA54" s="17">
        <f t="shared" si="5"/>
        <v>4201.3437299003099</v>
      </c>
      <c r="BB54" s="17">
        <f t="shared" si="5"/>
        <v>4166.7170049721617</v>
      </c>
      <c r="BC54" s="17">
        <f t="shared" si="5"/>
        <v>4108.3324139120932</v>
      </c>
      <c r="BD54" s="17">
        <f t="shared" si="5"/>
        <v>4061.427179415412</v>
      </c>
      <c r="BE54" s="17">
        <f t="shared" si="5"/>
        <v>4014.3582574016518</v>
      </c>
      <c r="BF54" s="17">
        <f t="shared" si="5"/>
        <v>3967.1997777972588</v>
      </c>
      <c r="BG54" s="17">
        <f t="shared" si="5"/>
        <v>3931.2624125647044</v>
      </c>
      <c r="BH54" s="17">
        <f t="shared" si="5"/>
        <v>3872.8617212576878</v>
      </c>
      <c r="BI54" s="17">
        <f t="shared" si="5"/>
        <v>3825.7710076682552</v>
      </c>
      <c r="BJ54" s="17">
        <f t="shared" si="5"/>
        <v>3778.765994753413</v>
      </c>
      <c r="BK54" s="17">
        <f t="shared" si="5"/>
        <v>3742.7150331990283</v>
      </c>
      <c r="BL54" s="17">
        <f>$AF54*BL$5/$AF$5</f>
        <v>3685.0103325370915</v>
      </c>
      <c r="BM54" s="18"/>
    </row>
    <row r="55" spans="1:65" s="4" customFormat="1" x14ac:dyDescent="0.2">
      <c r="A55" s="11"/>
      <c r="B55" s="5" t="s">
        <v>9</v>
      </c>
      <c r="C55" s="8" t="s">
        <v>5</v>
      </c>
      <c r="D55" s="5">
        <v>3418.9729206963248</v>
      </c>
      <c r="E55" s="5">
        <v>3510.9487006980071</v>
      </c>
      <c r="F55" s="5">
        <v>3541.7152468253303</v>
      </c>
      <c r="G55" s="5">
        <v>3585.11226978387</v>
      </c>
      <c r="H55" s="5">
        <v>3654.2020575785609</v>
      </c>
      <c r="I55" s="5">
        <v>3702.6728618282737</v>
      </c>
      <c r="J55" s="5">
        <v>3772.0865080032518</v>
      </c>
      <c r="K55" s="5">
        <v>3835.8866089199114</v>
      </c>
      <c r="L55" s="5">
        <v>3851</v>
      </c>
      <c r="M55" s="5">
        <v>3321</v>
      </c>
      <c r="N55" s="5">
        <v>2528</v>
      </c>
      <c r="O55" s="5">
        <v>2448</v>
      </c>
      <c r="P55" s="5">
        <v>2438</v>
      </c>
      <c r="Q55" s="5">
        <v>2808</v>
      </c>
      <c r="R55" s="5">
        <v>3442</v>
      </c>
      <c r="S55" s="5">
        <v>4107.3999999999996</v>
      </c>
      <c r="T55" s="5">
        <v>4984.7</v>
      </c>
      <c r="U55" s="5">
        <v>4284.8091969812958</v>
      </c>
      <c r="V55" s="5">
        <v>3572.9</v>
      </c>
      <c r="W55" s="5">
        <v>3734.5</v>
      </c>
      <c r="X55" s="5">
        <v>3485.1</v>
      </c>
      <c r="Y55" s="5">
        <v>3294</v>
      </c>
      <c r="Z55" s="5">
        <v>3362</v>
      </c>
      <c r="AA55" s="5">
        <v>3503</v>
      </c>
      <c r="AB55" s="5">
        <v>3584</v>
      </c>
      <c r="AC55" s="5">
        <v>4036</v>
      </c>
      <c r="AD55" s="5">
        <v>4608</v>
      </c>
      <c r="AE55" s="5">
        <v>4855</v>
      </c>
      <c r="AF55" s="5">
        <v>4720</v>
      </c>
      <c r="AG55" s="17">
        <v>4786</v>
      </c>
      <c r="AH55" s="17">
        <v>4768.0826454891594</v>
      </c>
      <c r="AI55" s="17">
        <v>4736.5147033589719</v>
      </c>
      <c r="AJ55" s="17">
        <v>4716.559192635782</v>
      </c>
      <c r="AK55" s="17">
        <v>4695.3250419061815</v>
      </c>
      <c r="AL55" s="17">
        <v>4685.7501097579034</v>
      </c>
      <c r="AM55" s="17">
        <v>4649.5487052470125</v>
      </c>
      <c r="AN55" s="17">
        <v>4625.2277961280515</v>
      </c>
      <c r="AO55" s="17">
        <v>4600.0570277359848</v>
      </c>
      <c r="AP55" s="17">
        <v>4586.6156399756819</v>
      </c>
      <c r="AQ55" s="17">
        <v>4547.3358925755329</v>
      </c>
      <c r="AR55" s="17">
        <v>4519.8268824126926</v>
      </c>
      <c r="AS55" s="17">
        <v>4491.5673447137488</v>
      </c>
      <c r="AT55" s="17">
        <v>4474.7997854500281</v>
      </c>
      <c r="AU55" s="17">
        <v>4432.871773608802</v>
      </c>
      <c r="AV55" s="17">
        <v>4402.497850994806</v>
      </c>
      <c r="AW55" s="17">
        <v>4371.4955735693502</v>
      </c>
      <c r="AX55" s="17">
        <v>4351.7762498643151</v>
      </c>
      <c r="AY55" s="17">
        <v>4307.7208421754394</v>
      </c>
      <c r="AZ55" s="17">
        <v>4275.0536768128532</v>
      </c>
      <c r="BA55" s="17">
        <v>4241.9437681198588</v>
      </c>
      <c r="BB55" s="17">
        <v>4219.9840346908413</v>
      </c>
      <c r="BC55" s="17">
        <v>4174.6528525920003</v>
      </c>
      <c r="BD55" s="17">
        <v>4140.6143173661585</v>
      </c>
      <c r="BE55" s="17">
        <v>4106.4147569715578</v>
      </c>
      <c r="BF55" s="17">
        <v>4072.127095624588</v>
      </c>
      <c r="BG55" s="17">
        <v>4048.8780392223316</v>
      </c>
      <c r="BH55" s="17">
        <v>4003.531018744191</v>
      </c>
      <c r="BI55" s="17">
        <v>3969.3100212100167</v>
      </c>
      <c r="BJ55" s="17">
        <v>3935.1733304442187</v>
      </c>
      <c r="BK55" s="17">
        <v>3911.8125253440789</v>
      </c>
      <c r="BL55" s="17">
        <v>3867.1501753471098</v>
      </c>
      <c r="BM55" s="18"/>
    </row>
    <row r="56" spans="1:65" s="4" customFormat="1" x14ac:dyDescent="0.2">
      <c r="A56" s="11"/>
      <c r="B56" s="5" t="s">
        <v>7</v>
      </c>
      <c r="C56" s="8" t="s">
        <v>5</v>
      </c>
      <c r="D56" s="5">
        <v>8.1839999999999993</v>
      </c>
      <c r="E56" s="5">
        <v>5.3010000000000002</v>
      </c>
      <c r="F56" s="5">
        <v>5.3940000000000001</v>
      </c>
      <c r="G56" s="5">
        <v>5.859</v>
      </c>
      <c r="H56" s="5">
        <v>4.5570000000000004</v>
      </c>
      <c r="I56" s="5">
        <v>4.6500000000000004</v>
      </c>
      <c r="J56" s="5">
        <v>4.6500000000000004</v>
      </c>
      <c r="K56" s="5">
        <v>5.0220000000000002</v>
      </c>
      <c r="L56" s="5">
        <v>5.8125</v>
      </c>
      <c r="M56" s="5">
        <v>4.4924999999999997</v>
      </c>
      <c r="N56" s="5">
        <v>3.9045000000000001</v>
      </c>
      <c r="O56" s="5">
        <v>3.7335000000000003</v>
      </c>
      <c r="P56" s="5">
        <v>3.7449000000000003</v>
      </c>
      <c r="Q56" s="5">
        <v>4.7770999999999999</v>
      </c>
      <c r="R56" s="5">
        <v>5.6684320000000001</v>
      </c>
      <c r="S56" s="5">
        <v>33.164999999999999</v>
      </c>
      <c r="T56" s="5">
        <v>33.924999999999997</v>
      </c>
      <c r="U56" s="5">
        <v>35.475000000000001</v>
      </c>
      <c r="V56" s="5">
        <v>37.128</v>
      </c>
      <c r="W56" s="5">
        <v>43.927999999999997</v>
      </c>
      <c r="X56" s="5">
        <v>47.684999999999995</v>
      </c>
      <c r="Y56" s="5">
        <v>41.032000000000004</v>
      </c>
      <c r="Z56" s="5">
        <v>39.68</v>
      </c>
      <c r="AA56" s="5">
        <v>44.654000000000003</v>
      </c>
      <c r="AB56" s="5">
        <v>60.199999999999996</v>
      </c>
      <c r="AC56" s="5">
        <v>60.242000000000004</v>
      </c>
      <c r="AD56" s="5">
        <v>84.972000000000008</v>
      </c>
      <c r="AE56" s="5">
        <v>83.924999999999997</v>
      </c>
      <c r="AF56" s="5">
        <v>83.376000000000005</v>
      </c>
      <c r="AG56" s="5">
        <v>83.16</v>
      </c>
      <c r="AH56" s="5">
        <v>82.848673798344848</v>
      </c>
      <c r="AI56" s="5">
        <v>82.300159367181806</v>
      </c>
      <c r="AJ56" s="5">
        <v>81.953418817298697</v>
      </c>
      <c r="AK56" s="5">
        <v>81.584461029025917</v>
      </c>
      <c r="AL56" s="5">
        <v>81.418090080958464</v>
      </c>
      <c r="AM56" s="5">
        <v>80.789066094513501</v>
      </c>
      <c r="AN56" s="5">
        <v>80.366473783119247</v>
      </c>
      <c r="AO56" s="5">
        <v>79.929114589746035</v>
      </c>
      <c r="AP56" s="5">
        <v>79.695561349849086</v>
      </c>
      <c r="AQ56" s="5">
        <v>79.013049065311591</v>
      </c>
      <c r="AR56" s="5">
        <v>78.535061333355515</v>
      </c>
      <c r="AS56" s="5">
        <v>78.044032675803464</v>
      </c>
      <c r="AT56" s="5">
        <v>77.752684947351526</v>
      </c>
      <c r="AU56" s="5">
        <v>77.02415726980945</v>
      </c>
      <c r="AV56" s="5">
        <v>76.496389738555806</v>
      </c>
      <c r="AW56" s="5">
        <v>75.957704115759952</v>
      </c>
      <c r="AX56" s="5">
        <v>75.615067475703384</v>
      </c>
      <c r="AY56" s="5">
        <v>74.849574850670621</v>
      </c>
      <c r="AZ56" s="5">
        <v>74.281960669401784</v>
      </c>
      <c r="BA56" s="5">
        <v>73.706653522116056</v>
      </c>
      <c r="BB56" s="5">
        <v>73.325088241723861</v>
      </c>
      <c r="BC56" s="5">
        <v>72.537428169985517</v>
      </c>
      <c r="BD56" s="5">
        <v>71.945985506094814</v>
      </c>
      <c r="BE56" s="5">
        <v>71.351744920550516</v>
      </c>
      <c r="BF56" s="5">
        <v>70.755973521132617</v>
      </c>
      <c r="BG56" s="5">
        <v>70.352005378547659</v>
      </c>
      <c r="BH56" s="5">
        <v>69.564070104213727</v>
      </c>
      <c r="BI56" s="5">
        <v>68.969457033812162</v>
      </c>
      <c r="BJ56" s="5">
        <v>68.376308850760822</v>
      </c>
      <c r="BK56" s="5">
        <v>67.970398998665601</v>
      </c>
      <c r="BL56" s="5">
        <v>67.194360338877075</v>
      </c>
    </row>
    <row r="57" spans="1:65" s="4" customFormat="1" x14ac:dyDescent="0.2">
      <c r="A57" s="11"/>
      <c r="B57" s="5" t="s">
        <v>10</v>
      </c>
      <c r="C57" s="8" t="s">
        <v>5</v>
      </c>
      <c r="D57" s="5">
        <v>623</v>
      </c>
      <c r="E57" s="5">
        <v>402</v>
      </c>
      <c r="F57" s="5">
        <v>316</v>
      </c>
      <c r="G57" s="5">
        <v>341</v>
      </c>
      <c r="H57" s="5">
        <v>291</v>
      </c>
      <c r="I57" s="5">
        <v>273</v>
      </c>
      <c r="J57" s="5">
        <v>262</v>
      </c>
      <c r="K57" s="5">
        <v>237</v>
      </c>
      <c r="L57" s="5">
        <v>206</v>
      </c>
      <c r="M57" s="5">
        <v>173</v>
      </c>
      <c r="N57" s="5">
        <v>141</v>
      </c>
      <c r="O57" s="5">
        <v>117</v>
      </c>
      <c r="P57" s="5">
        <v>97</v>
      </c>
      <c r="Q57" s="5">
        <v>105</v>
      </c>
      <c r="R57" s="5">
        <v>118</v>
      </c>
      <c r="S57" s="5">
        <v>68</v>
      </c>
      <c r="T57" s="5">
        <v>75</v>
      </c>
      <c r="U57" s="5">
        <v>61</v>
      </c>
      <c r="V57" s="5">
        <v>39</v>
      </c>
      <c r="W57" s="5">
        <v>30</v>
      </c>
      <c r="X57" s="5">
        <v>25</v>
      </c>
      <c r="Y57" s="5">
        <v>19</v>
      </c>
      <c r="Z57" s="5">
        <v>19</v>
      </c>
      <c r="AA57" s="5">
        <v>89</v>
      </c>
      <c r="AB57" s="5">
        <v>24</v>
      </c>
      <c r="AC57" s="5">
        <v>20</v>
      </c>
      <c r="AD57" s="5">
        <v>22</v>
      </c>
      <c r="AE57" s="5">
        <v>21</v>
      </c>
      <c r="AF57" s="5">
        <v>23</v>
      </c>
      <c r="AG57" s="5">
        <v>20</v>
      </c>
      <c r="AH57" s="5">
        <v>17.058823529411764</v>
      </c>
      <c r="AI57" s="5">
        <v>14.117647058823529</v>
      </c>
      <c r="AJ57" s="5">
        <v>11.176470588235293</v>
      </c>
      <c r="AK57" s="5">
        <v>8.235294117647058</v>
      </c>
      <c r="AL57" s="5">
        <v>5.2941176470588225</v>
      </c>
      <c r="AM57" s="5">
        <v>2.3529411764705883</v>
      </c>
      <c r="AN57" s="5">
        <v>2.1176470588235294</v>
      </c>
      <c r="AO57" s="5">
        <v>1.8823529411764706</v>
      </c>
      <c r="AP57" s="5">
        <v>1.6470588235294119</v>
      </c>
      <c r="AQ57" s="5">
        <v>1.411764705882353</v>
      </c>
      <c r="AR57" s="5">
        <v>1.1764705882352942</v>
      </c>
      <c r="AS57" s="5">
        <v>0.94117647058823528</v>
      </c>
      <c r="AT57" s="5">
        <v>0.70588235294117652</v>
      </c>
      <c r="AU57" s="5">
        <v>0.47058823529411775</v>
      </c>
      <c r="AV57" s="5">
        <v>0.23529411764705888</v>
      </c>
      <c r="AW57" s="5">
        <v>0</v>
      </c>
      <c r="AX57" s="5">
        <v>0</v>
      </c>
      <c r="AY57" s="5">
        <v>0</v>
      </c>
      <c r="AZ57" s="5">
        <v>0</v>
      </c>
      <c r="BA57" s="5">
        <v>0</v>
      </c>
      <c r="BB57" s="5">
        <v>0</v>
      </c>
      <c r="BC57" s="5">
        <v>0</v>
      </c>
      <c r="BD57" s="5">
        <v>0</v>
      </c>
      <c r="BE57" s="5">
        <v>0</v>
      </c>
      <c r="BF57" s="5">
        <v>0</v>
      </c>
      <c r="BG57" s="5">
        <v>0</v>
      </c>
      <c r="BH57" s="5">
        <v>0</v>
      </c>
      <c r="BI57" s="5">
        <v>0</v>
      </c>
      <c r="BJ57" s="5">
        <v>0</v>
      </c>
      <c r="BK57" s="5">
        <v>0</v>
      </c>
      <c r="BL57" s="5">
        <v>0</v>
      </c>
    </row>
    <row r="58" spans="1:65" s="4" customFormat="1" x14ac:dyDescent="0.2">
      <c r="A58" s="11"/>
      <c r="B58" s="5" t="s">
        <v>32</v>
      </c>
      <c r="C58" s="8" t="s">
        <v>5</v>
      </c>
      <c r="D58" s="5">
        <v>37.676875752307076</v>
      </c>
      <c r="E58" s="5">
        <v>74.88297445499532</v>
      </c>
      <c r="F58" s="5">
        <v>77.619366055904777</v>
      </c>
      <c r="G58" s="5">
        <v>81.959341982078385</v>
      </c>
      <c r="H58" s="5">
        <v>87.755784405510241</v>
      </c>
      <c r="I58" s="5">
        <v>90.212652133208508</v>
      </c>
      <c r="J58" s="5">
        <v>94.861575498194455</v>
      </c>
      <c r="K58" s="5">
        <v>100.11368195800455</v>
      </c>
      <c r="L58" s="5">
        <v>110</v>
      </c>
      <c r="M58" s="5">
        <v>122</v>
      </c>
      <c r="N58" s="5">
        <v>141</v>
      </c>
      <c r="O58" s="5">
        <v>102</v>
      </c>
      <c r="P58" s="5">
        <v>89</v>
      </c>
      <c r="Q58" s="5">
        <v>79</v>
      </c>
      <c r="R58" s="5">
        <v>90</v>
      </c>
      <c r="S58" s="5">
        <v>79</v>
      </c>
      <c r="T58" s="5">
        <v>84</v>
      </c>
      <c r="U58" s="5">
        <v>89</v>
      </c>
      <c r="V58" s="5">
        <v>58</v>
      </c>
      <c r="W58" s="5">
        <v>46</v>
      </c>
      <c r="X58" s="5">
        <v>47</v>
      </c>
      <c r="Y58" s="5">
        <v>47</v>
      </c>
      <c r="Z58" s="5">
        <v>38</v>
      </c>
      <c r="AA58" s="5">
        <v>30</v>
      </c>
      <c r="AB58" s="5">
        <v>25</v>
      </c>
      <c r="AC58" s="5">
        <v>20</v>
      </c>
      <c r="AD58" s="5">
        <v>17</v>
      </c>
      <c r="AE58" s="5">
        <v>12</v>
      </c>
      <c r="AF58" s="5">
        <v>12</v>
      </c>
      <c r="AG58" s="5">
        <v>8</v>
      </c>
      <c r="AH58" s="5">
        <v>6.8235294117647056</v>
      </c>
      <c r="AI58" s="5">
        <v>5.6470588235294112</v>
      </c>
      <c r="AJ58" s="5">
        <v>4.4705882352941178</v>
      </c>
      <c r="AK58" s="5">
        <v>3.2941176470588234</v>
      </c>
      <c r="AL58" s="5">
        <v>2.117647058823529</v>
      </c>
      <c r="AM58" s="5">
        <v>0.94117647058823528</v>
      </c>
      <c r="AN58" s="5">
        <v>0.84705882352941175</v>
      </c>
      <c r="AO58" s="5">
        <v>0.75294117647058822</v>
      </c>
      <c r="AP58" s="5">
        <v>0.6588235294117647</v>
      </c>
      <c r="AQ58" s="5">
        <v>0.56470588235294117</v>
      </c>
      <c r="AR58" s="5">
        <v>0.47058823529411764</v>
      </c>
      <c r="AS58" s="5">
        <v>0.37647058823529411</v>
      </c>
      <c r="AT58" s="5">
        <v>0.28235294117647058</v>
      </c>
      <c r="AU58" s="5">
        <v>0.18823529411764706</v>
      </c>
      <c r="AV58" s="5">
        <v>9.4117647058823528E-2</v>
      </c>
      <c r="AW58" s="5">
        <v>0</v>
      </c>
      <c r="AX58" s="5">
        <v>0</v>
      </c>
      <c r="AY58" s="5">
        <v>0</v>
      </c>
      <c r="AZ58" s="5">
        <v>0</v>
      </c>
      <c r="BA58" s="5">
        <v>0</v>
      </c>
      <c r="BB58" s="5">
        <v>0</v>
      </c>
      <c r="BC58" s="5">
        <v>0</v>
      </c>
      <c r="BD58" s="5">
        <v>0</v>
      </c>
      <c r="BE58" s="5">
        <v>0</v>
      </c>
      <c r="BF58" s="5">
        <v>0</v>
      </c>
      <c r="BG58" s="5">
        <v>0</v>
      </c>
      <c r="BH58" s="5">
        <v>0</v>
      </c>
      <c r="BI58" s="5">
        <v>0</v>
      </c>
      <c r="BJ58" s="5">
        <v>0</v>
      </c>
      <c r="BK58" s="5">
        <v>0</v>
      </c>
      <c r="BL58" s="5">
        <v>0</v>
      </c>
    </row>
    <row r="59" spans="1:65" s="4" customFormat="1" x14ac:dyDescent="0.2">
      <c r="A59" s="11"/>
      <c r="B59"/>
      <c r="C59" s="7"/>
    </row>
    <row r="60" spans="1:65" s="4" customFormat="1" x14ac:dyDescent="0.2">
      <c r="A60" s="11"/>
      <c r="B60"/>
      <c r="C60" s="7"/>
    </row>
    <row r="61" spans="1:65" x14ac:dyDescent="0.2">
      <c r="A61" s="11"/>
      <c r="B61" s="9"/>
      <c r="D61"/>
      <c r="E61"/>
      <c r="F61"/>
      <c r="G61"/>
      <c r="H61"/>
      <c r="I61"/>
      <c r="J61"/>
      <c r="K61"/>
      <c r="L61"/>
      <c r="M61"/>
      <c r="N61"/>
      <c r="O61"/>
      <c r="P61"/>
      <c r="Q61"/>
      <c r="R61"/>
      <c r="S61"/>
      <c r="T61"/>
      <c r="U61"/>
      <c r="V61"/>
      <c r="W61"/>
      <c r="X61"/>
      <c r="Y61"/>
      <c r="Z61"/>
    </row>
    <row r="62" spans="1:65" x14ac:dyDescent="0.2">
      <c r="A62" s="11"/>
      <c r="B62" t="s">
        <v>36</v>
      </c>
      <c r="D62"/>
      <c r="E62"/>
      <c r="F62"/>
      <c r="G62"/>
      <c r="H62"/>
      <c r="I62"/>
      <c r="J62"/>
      <c r="K62"/>
      <c r="L62"/>
      <c r="M62"/>
      <c r="N62"/>
      <c r="O62"/>
      <c r="P62"/>
      <c r="Q62"/>
      <c r="R62"/>
      <c r="S62"/>
      <c r="T62"/>
      <c r="U62"/>
      <c r="V62"/>
      <c r="W62"/>
      <c r="X62"/>
      <c r="Y62"/>
      <c r="Z62"/>
    </row>
    <row r="63" spans="1:65" x14ac:dyDescent="0.2">
      <c r="A63" s="11"/>
      <c r="B63" s="3"/>
      <c r="C63" s="3" t="s">
        <v>3</v>
      </c>
      <c r="D63" s="3">
        <v>1990</v>
      </c>
      <c r="E63" s="3">
        <v>1991</v>
      </c>
      <c r="F63" s="3">
        <v>1992</v>
      </c>
      <c r="G63" s="3">
        <v>1993</v>
      </c>
      <c r="H63" s="3">
        <v>1994</v>
      </c>
      <c r="I63" s="3">
        <v>1995</v>
      </c>
      <c r="J63" s="3">
        <v>1996</v>
      </c>
      <c r="K63" s="3">
        <v>1997</v>
      </c>
      <c r="L63" s="3">
        <v>1998</v>
      </c>
      <c r="M63" s="3">
        <v>1999</v>
      </c>
      <c r="N63" s="3">
        <v>2000</v>
      </c>
      <c r="O63" s="3">
        <v>2001</v>
      </c>
      <c r="P63" s="3">
        <v>2002</v>
      </c>
      <c r="Q63" s="3">
        <v>2003</v>
      </c>
      <c r="R63" s="3">
        <v>2004</v>
      </c>
      <c r="S63" s="3">
        <v>2005</v>
      </c>
      <c r="T63" s="3">
        <v>2006</v>
      </c>
      <c r="U63" s="3">
        <v>2007</v>
      </c>
      <c r="V63" s="3">
        <v>2008</v>
      </c>
      <c r="W63" s="3">
        <v>2009</v>
      </c>
      <c r="X63" s="3">
        <v>2010</v>
      </c>
      <c r="Y63" s="3">
        <v>2011</v>
      </c>
      <c r="Z63" s="2">
        <v>2012</v>
      </c>
      <c r="AA63" s="2">
        <v>2013</v>
      </c>
      <c r="AB63" s="2">
        <v>2014</v>
      </c>
      <c r="AC63" s="2">
        <v>2015</v>
      </c>
      <c r="AD63" s="2">
        <v>2016</v>
      </c>
      <c r="AE63" s="2">
        <v>2017</v>
      </c>
      <c r="AF63" s="2">
        <v>2018</v>
      </c>
      <c r="AG63" s="2">
        <v>2019</v>
      </c>
      <c r="AH63" s="2">
        <v>2020</v>
      </c>
      <c r="AI63" s="2">
        <v>2021</v>
      </c>
      <c r="AJ63" s="2">
        <v>2022</v>
      </c>
      <c r="AK63" s="2">
        <v>2023</v>
      </c>
      <c r="AL63" s="2">
        <v>2024</v>
      </c>
      <c r="AM63" s="2">
        <v>2025</v>
      </c>
      <c r="AN63" s="2">
        <v>2026</v>
      </c>
      <c r="AO63" s="2">
        <v>2027</v>
      </c>
      <c r="AP63" s="2">
        <v>2028</v>
      </c>
      <c r="AQ63" s="2">
        <v>2029</v>
      </c>
      <c r="AR63" s="2">
        <v>2030</v>
      </c>
      <c r="AS63" s="2">
        <v>2031</v>
      </c>
      <c r="AT63" s="2">
        <v>2032</v>
      </c>
      <c r="AU63" s="2">
        <v>2033</v>
      </c>
      <c r="AV63" s="2">
        <v>2034</v>
      </c>
      <c r="AW63" s="2">
        <v>2035</v>
      </c>
      <c r="AX63" s="2">
        <v>2036</v>
      </c>
      <c r="AY63" s="2">
        <v>2037</v>
      </c>
      <c r="AZ63" s="2">
        <v>2038</v>
      </c>
      <c r="BA63" s="2">
        <v>2039</v>
      </c>
      <c r="BB63" s="2">
        <v>2040</v>
      </c>
      <c r="BC63" s="2">
        <v>2041</v>
      </c>
      <c r="BD63" s="2">
        <v>2042</v>
      </c>
      <c r="BE63" s="2">
        <v>2043</v>
      </c>
      <c r="BF63" s="2">
        <v>2044</v>
      </c>
      <c r="BG63" s="2">
        <v>2045</v>
      </c>
      <c r="BH63" s="2">
        <v>2046</v>
      </c>
      <c r="BI63" s="2">
        <v>2047</v>
      </c>
      <c r="BJ63" s="2">
        <v>2048</v>
      </c>
      <c r="BK63" s="2">
        <v>2049</v>
      </c>
      <c r="BL63" s="2">
        <v>2050</v>
      </c>
    </row>
    <row r="64" spans="1:65" s="4" customFormat="1" x14ac:dyDescent="0.2">
      <c r="A64" s="11"/>
      <c r="B64" s="5" t="s">
        <v>19</v>
      </c>
      <c r="C64" s="8" t="s">
        <v>5</v>
      </c>
      <c r="D64" s="5">
        <v>29630</v>
      </c>
      <c r="E64" s="5">
        <v>30066</v>
      </c>
      <c r="F64" s="5">
        <v>29982</v>
      </c>
      <c r="G64" s="5">
        <v>29994</v>
      </c>
      <c r="H64" s="5">
        <v>29707</v>
      </c>
      <c r="I64" s="5">
        <v>29594</v>
      </c>
      <c r="J64" s="5">
        <v>29782</v>
      </c>
      <c r="K64" s="5">
        <v>29344</v>
      </c>
      <c r="L64" s="5">
        <v>29145</v>
      </c>
      <c r="M64" s="5">
        <v>28489</v>
      </c>
      <c r="N64" s="5">
        <v>27907</v>
      </c>
      <c r="O64" s="5">
        <v>27697</v>
      </c>
      <c r="P64" s="5">
        <v>26406</v>
      </c>
      <c r="Q64" s="5">
        <v>26187</v>
      </c>
      <c r="R64" s="5">
        <v>25013</v>
      </c>
      <c r="S64" s="5">
        <v>24191</v>
      </c>
      <c r="T64" s="5">
        <v>23953</v>
      </c>
      <c r="U64" s="5">
        <v>23248</v>
      </c>
      <c r="V64" s="5">
        <v>22958</v>
      </c>
      <c r="W64" s="5">
        <v>22343</v>
      </c>
      <c r="X64" s="5">
        <v>21678</v>
      </c>
      <c r="Y64" s="5">
        <v>20912</v>
      </c>
      <c r="Z64" s="5">
        <v>20538</v>
      </c>
      <c r="AA64" s="5">
        <v>20497</v>
      </c>
      <c r="AB64" s="5">
        <v>19937</v>
      </c>
      <c r="AC64" s="5">
        <v>19690</v>
      </c>
      <c r="AD64" s="5">
        <v>19539</v>
      </c>
      <c r="AE64" s="5">
        <v>19163</v>
      </c>
      <c r="AF64" s="5">
        <v>18957</v>
      </c>
      <c r="AG64" s="5">
        <v>18956</v>
      </c>
      <c r="AH64" s="5">
        <v>19068.388317992831</v>
      </c>
      <c r="AI64" s="5">
        <v>18615.410753330325</v>
      </c>
      <c r="AJ64" s="5">
        <v>18547.590311056265</v>
      </c>
      <c r="AK64" s="5">
        <v>18537.812514196747</v>
      </c>
      <c r="AL64" s="5">
        <v>18522.502594173413</v>
      </c>
      <c r="AM64" s="5">
        <v>18502.455345729519</v>
      </c>
      <c r="AN64" s="5">
        <v>18478.321747932605</v>
      </c>
      <c r="AO64" s="5">
        <v>18450.53465603217</v>
      </c>
      <c r="AP64" s="5">
        <v>18419.282432142558</v>
      </c>
      <c r="AQ64" s="5">
        <v>18384.510124769811</v>
      </c>
      <c r="AR64" s="5">
        <v>18345.963999627642</v>
      </c>
      <c r="AS64" s="5">
        <v>18231.258619364438</v>
      </c>
      <c r="AT64" s="5">
        <v>18113.572918538663</v>
      </c>
      <c r="AU64" s="5">
        <v>17993.013469175381</v>
      </c>
      <c r="AV64" s="5">
        <v>17869.725806771283</v>
      </c>
      <c r="AW64" s="5">
        <v>17743.887654038703</v>
      </c>
      <c r="AX64" s="5">
        <v>17615.585100229109</v>
      </c>
      <c r="AY64" s="5">
        <v>17485.026207200717</v>
      </c>
      <c r="AZ64" s="5">
        <v>17352.430279236323</v>
      </c>
      <c r="BA64" s="5">
        <v>17218.037257398199</v>
      </c>
      <c r="BB64" s="5">
        <v>17082.102483330225</v>
      </c>
      <c r="BC64" s="5">
        <v>16944.903629519722</v>
      </c>
      <c r="BD64" s="5">
        <v>16806.741315320643</v>
      </c>
      <c r="BE64" s="5">
        <v>16667.925400435975</v>
      </c>
      <c r="BF64" s="5">
        <v>16528.751884045188</v>
      </c>
      <c r="BG64" s="5">
        <v>16389.481343989966</v>
      </c>
      <c r="BH64" s="5">
        <v>16250.320610081953</v>
      </c>
      <c r="BI64" s="5">
        <v>16111.417681910923</v>
      </c>
      <c r="BJ64" s="5">
        <v>15972.856954664334</v>
      </c>
      <c r="BK64" s="5">
        <v>15834.652904888979</v>
      </c>
      <c r="BL64" s="5">
        <v>15696.751168531559</v>
      </c>
    </row>
    <row r="65" spans="1:66" x14ac:dyDescent="0.2">
      <c r="A65" s="11"/>
      <c r="B65" s="5" t="s">
        <v>7</v>
      </c>
      <c r="C65" s="8" t="s">
        <v>5</v>
      </c>
      <c r="D65" s="6"/>
      <c r="E65" s="6"/>
      <c r="F65" s="6"/>
      <c r="G65" s="6"/>
      <c r="H65" s="6"/>
      <c r="I65" s="6"/>
      <c r="J65" s="6"/>
      <c r="K65" s="6"/>
      <c r="L65" s="6"/>
      <c r="M65" s="6"/>
      <c r="N65" s="6"/>
      <c r="O65" s="6"/>
      <c r="P65" s="6"/>
      <c r="Q65" s="6"/>
      <c r="R65" s="6"/>
      <c r="S65" s="5">
        <v>4</v>
      </c>
      <c r="T65" s="5">
        <v>7</v>
      </c>
      <c r="U65" s="5">
        <v>11</v>
      </c>
      <c r="V65" s="5">
        <v>28</v>
      </c>
      <c r="W65" s="5">
        <v>58</v>
      </c>
      <c r="X65" s="5">
        <v>17</v>
      </c>
      <c r="Y65" s="5">
        <v>15</v>
      </c>
      <c r="Z65" s="5">
        <v>21</v>
      </c>
      <c r="AA65" s="5">
        <v>19</v>
      </c>
      <c r="AB65" s="5">
        <v>25</v>
      </c>
      <c r="AC65" s="5">
        <v>35</v>
      </c>
      <c r="AD65" s="5">
        <v>30</v>
      </c>
      <c r="AE65" s="5">
        <v>21</v>
      </c>
      <c r="AF65" s="5">
        <v>21</v>
      </c>
      <c r="AG65" s="5">
        <v>21</v>
      </c>
      <c r="AH65" s="5">
        <v>20.921382272309305</v>
      </c>
      <c r="AI65" s="5">
        <v>20.78286852706611</v>
      </c>
      <c r="AJ65" s="5">
        <v>20.695307782146138</v>
      </c>
      <c r="AK65" s="5">
        <v>20.602136623491393</v>
      </c>
      <c r="AL65" s="5">
        <v>20.560123757817795</v>
      </c>
      <c r="AM65" s="5">
        <v>20.401279316796337</v>
      </c>
      <c r="AN65" s="5">
        <v>20.294564086646275</v>
      </c>
      <c r="AO65" s="5">
        <v>20.184119845895463</v>
      </c>
      <c r="AP65" s="5">
        <v>20.125141755012397</v>
      </c>
      <c r="AQ65" s="5">
        <v>19.952790168007979</v>
      </c>
      <c r="AR65" s="5">
        <v>19.832086195291797</v>
      </c>
      <c r="AS65" s="5">
        <v>19.708089059546325</v>
      </c>
      <c r="AT65" s="5">
        <v>19.634516400846344</v>
      </c>
      <c r="AU65" s="5">
        <v>19.450544765103395</v>
      </c>
      <c r="AV65" s="5">
        <v>19.317270135998939</v>
      </c>
      <c r="AW65" s="5">
        <v>19.181238413070695</v>
      </c>
      <c r="AX65" s="5">
        <v>19.094714009016009</v>
      </c>
      <c r="AY65" s="5">
        <v>18.901407790573387</v>
      </c>
      <c r="AZ65" s="5">
        <v>18.75807087611156</v>
      </c>
      <c r="BA65" s="5">
        <v>18.612791293463651</v>
      </c>
      <c r="BB65" s="5">
        <v>18.516436424677742</v>
      </c>
      <c r="BC65" s="5">
        <v>18.317532366157959</v>
      </c>
      <c r="BD65" s="5">
        <v>18.168178158104752</v>
      </c>
      <c r="BE65" s="5">
        <v>18.018117404179424</v>
      </c>
      <c r="BF65" s="5">
        <v>17.867670081094097</v>
      </c>
      <c r="BG65" s="5">
        <v>17.765657923875672</v>
      </c>
      <c r="BH65" s="5">
        <v>17.566684369750945</v>
      </c>
      <c r="BI65" s="5">
        <v>17.416529553992969</v>
      </c>
      <c r="BJ65" s="5">
        <v>17.266744659283031</v>
      </c>
      <c r="BK65" s="5">
        <v>17.164242171380202</v>
      </c>
      <c r="BL65" s="5">
        <v>16.968272812847744</v>
      </c>
      <c r="BM65" s="4"/>
    </row>
    <row r="66" spans="1:66" s="4" customFormat="1" x14ac:dyDescent="0.2">
      <c r="A66" s="11"/>
      <c r="B66" s="5" t="s">
        <v>10</v>
      </c>
      <c r="C66" s="8" t="s">
        <v>5</v>
      </c>
      <c r="D66" s="5">
        <v>267</v>
      </c>
      <c r="E66" s="5">
        <v>196</v>
      </c>
      <c r="F66" s="5">
        <v>165</v>
      </c>
      <c r="G66" s="5">
        <v>163</v>
      </c>
      <c r="H66" s="5">
        <v>189</v>
      </c>
      <c r="I66" s="5">
        <v>87</v>
      </c>
      <c r="J66" s="5">
        <v>128</v>
      </c>
      <c r="K66" s="5">
        <v>77</v>
      </c>
      <c r="L66" s="5">
        <v>78</v>
      </c>
      <c r="M66" s="5">
        <v>63</v>
      </c>
      <c r="N66" s="5">
        <v>73</v>
      </c>
      <c r="O66" s="5">
        <v>58</v>
      </c>
      <c r="P66" s="5">
        <v>61</v>
      </c>
      <c r="Q66" s="5">
        <v>65</v>
      </c>
      <c r="R66" s="5">
        <v>52.545000000000002</v>
      </c>
      <c r="S66" s="5">
        <v>108.973</v>
      </c>
      <c r="T66" s="5">
        <v>110</v>
      </c>
      <c r="U66" s="5">
        <v>54</v>
      </c>
      <c r="V66" s="5">
        <v>54</v>
      </c>
      <c r="W66" s="5">
        <v>47</v>
      </c>
      <c r="X66" s="5">
        <v>69</v>
      </c>
      <c r="Y66" s="5">
        <v>61</v>
      </c>
      <c r="Z66" s="5">
        <v>71</v>
      </c>
      <c r="AA66" s="5">
        <v>39</v>
      </c>
      <c r="AB66" s="5">
        <v>33</v>
      </c>
      <c r="AC66" s="5">
        <v>30</v>
      </c>
      <c r="AD66" s="5">
        <v>38</v>
      </c>
      <c r="AE66" s="5">
        <v>42</v>
      </c>
      <c r="AF66" s="5">
        <v>59</v>
      </c>
      <c r="AG66" s="5">
        <v>59</v>
      </c>
      <c r="AH66" s="5">
        <v>55.3125</v>
      </c>
      <c r="AI66" s="5">
        <v>51.625</v>
      </c>
      <c r="AJ66" s="5">
        <v>47.9375</v>
      </c>
      <c r="AK66" s="5">
        <v>44.25</v>
      </c>
      <c r="AL66" s="5">
        <v>40.5625</v>
      </c>
      <c r="AM66" s="5">
        <v>36.875</v>
      </c>
      <c r="AN66" s="5">
        <v>33.1875</v>
      </c>
      <c r="AO66" s="5">
        <v>29.5</v>
      </c>
      <c r="AP66" s="5">
        <v>25.8125</v>
      </c>
      <c r="AQ66" s="5">
        <v>22.125</v>
      </c>
      <c r="AR66" s="5">
        <v>18.4375</v>
      </c>
      <c r="AS66" s="5">
        <v>14.75</v>
      </c>
      <c r="AT66" s="5">
        <v>11.0625</v>
      </c>
      <c r="AU66" s="5">
        <v>7.375</v>
      </c>
      <c r="AV66" s="5">
        <v>3.6875</v>
      </c>
      <c r="AW66" s="5">
        <v>0</v>
      </c>
      <c r="AX66" s="5">
        <v>0</v>
      </c>
      <c r="AY66" s="5">
        <v>0</v>
      </c>
      <c r="AZ66" s="5">
        <v>0</v>
      </c>
      <c r="BA66" s="5">
        <v>0</v>
      </c>
      <c r="BB66" s="5">
        <v>0</v>
      </c>
      <c r="BC66" s="5">
        <v>0</v>
      </c>
      <c r="BD66" s="5">
        <v>0</v>
      </c>
      <c r="BE66" s="5">
        <v>0</v>
      </c>
      <c r="BF66" s="5">
        <v>0</v>
      </c>
      <c r="BG66" s="5">
        <v>0</v>
      </c>
      <c r="BH66" s="5">
        <v>0</v>
      </c>
      <c r="BI66" s="5">
        <v>0</v>
      </c>
      <c r="BJ66" s="5">
        <v>0</v>
      </c>
      <c r="BK66" s="5">
        <v>0</v>
      </c>
      <c r="BL66" s="5">
        <v>0</v>
      </c>
    </row>
    <row r="67" spans="1:66" s="4" customFormat="1" x14ac:dyDescent="0.2">
      <c r="A67" s="11"/>
      <c r="B67" s="5" t="s">
        <v>32</v>
      </c>
      <c r="C67" s="8" t="s">
        <v>5</v>
      </c>
      <c r="D67" s="5">
        <v>127.05362636293387</v>
      </c>
      <c r="E67" s="5">
        <v>128.92319710523014</v>
      </c>
      <c r="F67" s="5">
        <v>128.56300457689781</v>
      </c>
      <c r="G67" s="5">
        <v>128.61446065237388</v>
      </c>
      <c r="H67" s="5">
        <v>127.38380284723846</v>
      </c>
      <c r="I67" s="5">
        <v>126.89925813650571</v>
      </c>
      <c r="J67" s="5">
        <v>127.70540331896376</v>
      </c>
      <c r="K67" s="5">
        <v>125.82725656408812</v>
      </c>
      <c r="L67" s="5">
        <v>135</v>
      </c>
      <c r="M67" s="5">
        <v>122.16101118641994</v>
      </c>
      <c r="N67" s="5">
        <v>118</v>
      </c>
      <c r="O67" s="5">
        <v>116</v>
      </c>
      <c r="P67" s="5">
        <v>122</v>
      </c>
      <c r="Q67" s="5">
        <v>111</v>
      </c>
      <c r="R67" s="5">
        <v>106</v>
      </c>
      <c r="S67" s="5">
        <v>102</v>
      </c>
      <c r="T67" s="5">
        <v>43</v>
      </c>
      <c r="U67" s="5">
        <v>26</v>
      </c>
      <c r="V67" s="5">
        <v>36</v>
      </c>
      <c r="W67" s="5">
        <v>34</v>
      </c>
      <c r="X67" s="5">
        <v>33</v>
      </c>
      <c r="Y67" s="5">
        <v>16</v>
      </c>
      <c r="Z67" s="5">
        <v>14</v>
      </c>
      <c r="AA67" s="5">
        <v>13</v>
      </c>
      <c r="AB67" s="5">
        <v>10</v>
      </c>
      <c r="AC67" s="5">
        <v>8</v>
      </c>
      <c r="AD67" s="5">
        <v>8</v>
      </c>
      <c r="AE67" s="5">
        <v>10</v>
      </c>
      <c r="AF67" s="5">
        <v>9</v>
      </c>
      <c r="AG67" s="5">
        <v>10</v>
      </c>
      <c r="AH67" s="5">
        <v>9.375</v>
      </c>
      <c r="AI67" s="5">
        <v>8.75</v>
      </c>
      <c r="AJ67" s="5">
        <v>8.125</v>
      </c>
      <c r="AK67" s="5">
        <v>7.5</v>
      </c>
      <c r="AL67" s="5">
        <v>6.875</v>
      </c>
      <c r="AM67" s="5">
        <v>6.25</v>
      </c>
      <c r="AN67" s="5">
        <v>5.625</v>
      </c>
      <c r="AO67" s="5">
        <v>5</v>
      </c>
      <c r="AP67" s="5">
        <v>4.375</v>
      </c>
      <c r="AQ67" s="5">
        <v>3.75</v>
      </c>
      <c r="AR67" s="5">
        <v>3.125</v>
      </c>
      <c r="AS67" s="5">
        <v>2.5</v>
      </c>
      <c r="AT67" s="5">
        <v>1.875</v>
      </c>
      <c r="AU67" s="5">
        <v>1.25</v>
      </c>
      <c r="AV67" s="5">
        <v>0.625</v>
      </c>
      <c r="AW67" s="5">
        <v>0</v>
      </c>
      <c r="AX67" s="5">
        <v>0</v>
      </c>
      <c r="AY67" s="5">
        <v>0</v>
      </c>
      <c r="AZ67" s="5">
        <v>0</v>
      </c>
      <c r="BA67" s="5">
        <v>0</v>
      </c>
      <c r="BB67" s="5">
        <v>0</v>
      </c>
      <c r="BC67" s="5">
        <v>0</v>
      </c>
      <c r="BD67" s="5">
        <v>0</v>
      </c>
      <c r="BE67" s="5">
        <v>0</v>
      </c>
      <c r="BF67" s="5">
        <v>0</v>
      </c>
      <c r="BG67" s="5">
        <v>0</v>
      </c>
      <c r="BH67" s="5">
        <v>0</v>
      </c>
      <c r="BI67" s="5">
        <v>0</v>
      </c>
      <c r="BJ67" s="5">
        <v>0</v>
      </c>
      <c r="BK67" s="5">
        <v>0</v>
      </c>
      <c r="BL67" s="5">
        <v>0</v>
      </c>
    </row>
    <row r="68" spans="1:66" x14ac:dyDescent="0.2">
      <c r="A68" s="11"/>
      <c r="D68"/>
      <c r="E68"/>
      <c r="F68"/>
      <c r="G68"/>
      <c r="H68"/>
      <c r="I68"/>
      <c r="J68"/>
      <c r="K68"/>
      <c r="L68"/>
      <c r="M68"/>
      <c r="N68"/>
      <c r="O68"/>
      <c r="P68"/>
      <c r="Q68"/>
      <c r="R68"/>
      <c r="S68"/>
      <c r="T68"/>
      <c r="U68"/>
      <c r="V68"/>
      <c r="W68"/>
      <c r="X68"/>
      <c r="Y68"/>
      <c r="Z68"/>
    </row>
    <row r="69" spans="1:66" x14ac:dyDescent="0.2">
      <c r="A69" s="11"/>
      <c r="D69"/>
      <c r="E69"/>
      <c r="F69"/>
      <c r="G69"/>
      <c r="H69"/>
      <c r="I69"/>
      <c r="J69"/>
      <c r="K69"/>
      <c r="L69"/>
      <c r="M69"/>
      <c r="N69"/>
      <c r="O69"/>
      <c r="P69"/>
      <c r="Q69"/>
      <c r="R69"/>
      <c r="S69"/>
      <c r="T69"/>
      <c r="U69"/>
      <c r="V69"/>
      <c r="W69"/>
      <c r="X69"/>
      <c r="Y69"/>
      <c r="Z69"/>
    </row>
    <row r="70" spans="1:66" x14ac:dyDescent="0.2">
      <c r="A70" s="11"/>
      <c r="D70"/>
      <c r="E70"/>
      <c r="F70"/>
      <c r="G70"/>
      <c r="H70"/>
      <c r="I70"/>
      <c r="J70"/>
      <c r="K70"/>
      <c r="L70"/>
      <c r="M70"/>
      <c r="N70"/>
      <c r="O70"/>
      <c r="P70"/>
      <c r="Q70"/>
      <c r="R70"/>
      <c r="S70"/>
      <c r="T70"/>
      <c r="U70"/>
      <c r="V70"/>
      <c r="W70"/>
      <c r="X70"/>
      <c r="Y70"/>
      <c r="Z70"/>
    </row>
    <row r="71" spans="1:66" x14ac:dyDescent="0.2">
      <c r="A71" s="11"/>
      <c r="B71" t="s">
        <v>20</v>
      </c>
      <c r="D71"/>
      <c r="E71"/>
      <c r="F71"/>
      <c r="G71"/>
      <c r="H71"/>
      <c r="I71"/>
      <c r="J71"/>
      <c r="K71"/>
      <c r="L71"/>
      <c r="M71"/>
      <c r="N71"/>
      <c r="O71"/>
      <c r="P71"/>
      <c r="Q71"/>
      <c r="R71"/>
      <c r="S71"/>
      <c r="T71"/>
      <c r="U71"/>
      <c r="V71"/>
      <c r="W71"/>
      <c r="X71"/>
      <c r="Y71"/>
      <c r="Z71"/>
    </row>
    <row r="72" spans="1:66" x14ac:dyDescent="0.2">
      <c r="A72" s="11"/>
      <c r="B72" s="3"/>
      <c r="C72" s="3" t="s">
        <v>3</v>
      </c>
      <c r="D72" s="3">
        <v>1990</v>
      </c>
      <c r="E72" s="3">
        <v>1991</v>
      </c>
      <c r="F72" s="3">
        <v>1992</v>
      </c>
      <c r="G72" s="3">
        <v>1993</v>
      </c>
      <c r="H72" s="3">
        <v>1994</v>
      </c>
      <c r="I72" s="3">
        <v>1995</v>
      </c>
      <c r="J72" s="3">
        <v>1996</v>
      </c>
      <c r="K72" s="3">
        <v>1997</v>
      </c>
      <c r="L72" s="3">
        <v>1998</v>
      </c>
      <c r="M72" s="3">
        <v>1999</v>
      </c>
      <c r="N72" s="3">
        <v>2000</v>
      </c>
      <c r="O72" s="3">
        <v>2001</v>
      </c>
      <c r="P72" s="3">
        <v>2002</v>
      </c>
      <c r="Q72" s="3">
        <v>2003</v>
      </c>
      <c r="R72" s="3">
        <v>2004</v>
      </c>
      <c r="S72" s="3">
        <v>2005</v>
      </c>
      <c r="T72" s="3">
        <v>2006</v>
      </c>
      <c r="U72" s="3">
        <v>2007</v>
      </c>
      <c r="V72" s="3">
        <v>2008</v>
      </c>
      <c r="W72" s="3">
        <v>2009</v>
      </c>
      <c r="X72" s="3">
        <v>2010</v>
      </c>
      <c r="Y72" s="3">
        <v>2011</v>
      </c>
      <c r="Z72" s="2">
        <v>2012</v>
      </c>
      <c r="AA72" s="2">
        <v>2013</v>
      </c>
      <c r="AB72" s="2">
        <v>2014</v>
      </c>
      <c r="AC72" s="2">
        <v>2015</v>
      </c>
      <c r="AD72" s="2">
        <v>2016</v>
      </c>
      <c r="AE72" s="2">
        <v>2017</v>
      </c>
      <c r="AF72" s="2">
        <v>2018</v>
      </c>
      <c r="AG72" s="2">
        <v>2019</v>
      </c>
      <c r="AH72" s="2">
        <v>2020</v>
      </c>
      <c r="AI72" s="2">
        <v>2021</v>
      </c>
      <c r="AJ72" s="2">
        <v>2022</v>
      </c>
      <c r="AK72" s="2">
        <v>2023</v>
      </c>
      <c r="AL72" s="2">
        <v>2024</v>
      </c>
      <c r="AM72" s="2">
        <v>2025</v>
      </c>
      <c r="AN72" s="2">
        <v>2026</v>
      </c>
      <c r="AO72" s="2">
        <v>2027</v>
      </c>
      <c r="AP72" s="2">
        <v>2028</v>
      </c>
      <c r="AQ72" s="2">
        <v>2029</v>
      </c>
      <c r="AR72" s="2">
        <v>2030</v>
      </c>
      <c r="AS72" s="2">
        <v>2031</v>
      </c>
      <c r="AT72" s="2">
        <v>2032</v>
      </c>
      <c r="AU72" s="2">
        <v>2033</v>
      </c>
      <c r="AV72" s="2">
        <v>2034</v>
      </c>
      <c r="AW72" s="2">
        <v>2035</v>
      </c>
      <c r="AX72" s="2">
        <v>2036</v>
      </c>
      <c r="AY72" s="2">
        <v>2037</v>
      </c>
      <c r="AZ72" s="2">
        <v>2038</v>
      </c>
      <c r="BA72" s="2">
        <v>2039</v>
      </c>
      <c r="BB72" s="2">
        <v>2040</v>
      </c>
      <c r="BC72" s="2">
        <v>2041</v>
      </c>
      <c r="BD72" s="2">
        <v>2042</v>
      </c>
      <c r="BE72" s="2">
        <v>2043</v>
      </c>
      <c r="BF72" s="2">
        <v>2044</v>
      </c>
      <c r="BG72" s="2">
        <v>2045</v>
      </c>
      <c r="BH72" s="2">
        <v>2046</v>
      </c>
      <c r="BI72" s="2">
        <v>2047</v>
      </c>
      <c r="BJ72" s="2">
        <v>2048</v>
      </c>
      <c r="BK72" s="2">
        <v>2049</v>
      </c>
      <c r="BL72" s="2">
        <v>2050</v>
      </c>
    </row>
    <row r="73" spans="1:66" s="4" customFormat="1" x14ac:dyDescent="0.2">
      <c r="A73" s="11"/>
      <c r="B73" s="5" t="s">
        <v>37</v>
      </c>
      <c r="C73" s="8" t="s">
        <v>5</v>
      </c>
      <c r="D73" s="5">
        <v>33.587219723114487</v>
      </c>
      <c r="E73" s="5">
        <v>33.587219723114487</v>
      </c>
      <c r="F73" s="5">
        <v>33.587219723114487</v>
      </c>
      <c r="G73" s="5">
        <v>33.587219723114487</v>
      </c>
      <c r="H73" s="5">
        <v>33.587219723114487</v>
      </c>
      <c r="I73" s="5">
        <v>38.822212781385289</v>
      </c>
      <c r="J73" s="5">
        <v>43.628108047994537</v>
      </c>
      <c r="K73" s="5">
        <v>61.907673972776166</v>
      </c>
      <c r="L73" s="5">
        <v>79.488</v>
      </c>
      <c r="M73" s="5">
        <v>128.84899999999999</v>
      </c>
      <c r="N73" s="5">
        <v>148.23099999999999</v>
      </c>
      <c r="O73" s="5">
        <v>175.452</v>
      </c>
      <c r="P73" s="5">
        <v>241.88800000000001</v>
      </c>
      <c r="Q73" s="5">
        <v>326.90100000000001</v>
      </c>
      <c r="R73" s="5">
        <v>384.52100000000002</v>
      </c>
      <c r="S73" s="5">
        <v>414.80099999999999</v>
      </c>
      <c r="T73" s="5">
        <v>395.37200000000001</v>
      </c>
      <c r="U73" s="5">
        <v>397.101</v>
      </c>
      <c r="V73" s="5">
        <v>385.916</v>
      </c>
      <c r="W73" s="5">
        <v>376.2</v>
      </c>
      <c r="X73" s="5">
        <v>380.34199999999998</v>
      </c>
      <c r="Y73" s="5">
        <v>389.23500000000001</v>
      </c>
      <c r="Z73" s="5">
        <v>384.17200000000003</v>
      </c>
      <c r="AA73" s="5">
        <v>386.38100000000003</v>
      </c>
      <c r="AB73" s="5">
        <v>388.303</v>
      </c>
      <c r="AC73" s="5">
        <v>360.91800000000001</v>
      </c>
      <c r="AD73" s="5">
        <v>359.78100000000001</v>
      </c>
      <c r="AE73" s="5">
        <v>359.07499999999999</v>
      </c>
      <c r="AF73" s="5">
        <v>362.351</v>
      </c>
      <c r="AG73" s="5">
        <v>362.351</v>
      </c>
      <c r="AH73" s="5">
        <v>341.49631913842018</v>
      </c>
      <c r="AI73" s="5">
        <v>334.11564415116135</v>
      </c>
      <c r="AJ73" s="5">
        <v>327.63357827526505</v>
      </c>
      <c r="AK73" s="5">
        <v>321.04116740325537</v>
      </c>
      <c r="AL73" s="5">
        <v>315.45493217301549</v>
      </c>
      <c r="AM73" s="5">
        <v>307.67439531233839</v>
      </c>
      <c r="AN73" s="5">
        <v>301.66874283226207</v>
      </c>
      <c r="AO73" s="5">
        <v>295.59061905791702</v>
      </c>
      <c r="AP73" s="5">
        <v>290.51271193385293</v>
      </c>
      <c r="AQ73" s="5">
        <v>283.23145253236856</v>
      </c>
      <c r="AR73" s="5">
        <v>276.95393644354971</v>
      </c>
      <c r="AS73" s="5">
        <v>278.80457366756355</v>
      </c>
      <c r="AT73" s="5">
        <v>281.25300946626726</v>
      </c>
      <c r="AU73" s="5">
        <v>272.48366143000788</v>
      </c>
      <c r="AV73" s="5">
        <v>264.7465386814585</v>
      </c>
      <c r="AW73" s="5">
        <v>256.95327964096202</v>
      </c>
      <c r="AX73" s="5">
        <v>246.09157429195884</v>
      </c>
      <c r="AY73" s="5">
        <v>233.05571909886828</v>
      </c>
      <c r="AZ73" s="5">
        <v>221.03727267600448</v>
      </c>
      <c r="BA73" s="5">
        <v>208.97927221710842</v>
      </c>
      <c r="BB73" s="5">
        <v>197.91741196827329</v>
      </c>
      <c r="BC73" s="5">
        <v>184.76758097133703</v>
      </c>
      <c r="BD73" s="5">
        <v>172.62661838784669</v>
      </c>
      <c r="BE73" s="5">
        <v>160.47127005331348</v>
      </c>
      <c r="BF73" s="5">
        <v>148.30805090965632</v>
      </c>
      <c r="BG73" s="5">
        <v>137.13100444831844</v>
      </c>
      <c r="BH73" s="5">
        <v>123.97975847393936</v>
      </c>
      <c r="BI73" s="5">
        <v>111.82249497697924</v>
      </c>
      <c r="BJ73" s="5">
        <v>99.672763322341964</v>
      </c>
      <c r="BK73" s="5">
        <v>88.485733397179715</v>
      </c>
      <c r="BL73" s="5">
        <v>75.395654873606503</v>
      </c>
    </row>
    <row r="74" spans="1:66" x14ac:dyDescent="0.2">
      <c r="A74" s="11"/>
      <c r="B74" s="1" t="s">
        <v>21</v>
      </c>
      <c r="C74" s="8" t="s">
        <v>5</v>
      </c>
      <c r="D74" s="6"/>
      <c r="E74" s="6"/>
      <c r="F74" s="6"/>
      <c r="G74" s="6"/>
      <c r="H74" s="6"/>
      <c r="I74" s="6"/>
      <c r="J74" s="6"/>
      <c r="K74" s="6"/>
      <c r="L74" s="5">
        <v>109.318</v>
      </c>
      <c r="M74" s="5">
        <v>176.465</v>
      </c>
      <c r="N74" s="5">
        <v>209.51300000000001</v>
      </c>
      <c r="O74" s="5">
        <v>251.25800000000001</v>
      </c>
      <c r="P74" s="5">
        <v>378.64800000000002</v>
      </c>
      <c r="Q74" s="5">
        <v>588.69600000000003</v>
      </c>
      <c r="R74" s="5">
        <v>691.99199999999996</v>
      </c>
      <c r="S74" s="5">
        <v>754.97</v>
      </c>
      <c r="T74" s="5">
        <v>725.63599999999997</v>
      </c>
      <c r="U74" s="5">
        <v>712.447</v>
      </c>
      <c r="V74" s="5">
        <v>692.53</v>
      </c>
      <c r="W74" s="5">
        <v>689.97800000000007</v>
      </c>
      <c r="X74" s="5">
        <v>675.57600000000002</v>
      </c>
      <c r="Y74" s="5">
        <v>695.16899999999998</v>
      </c>
      <c r="Z74" s="5">
        <v>704.03700000000003</v>
      </c>
      <c r="AA74" s="5">
        <v>693.99099999999999</v>
      </c>
      <c r="AB74" s="5">
        <v>671.07500000000005</v>
      </c>
      <c r="AC74" s="5">
        <v>638.91999999999996</v>
      </c>
      <c r="AD74" s="5">
        <v>640.69200000000001</v>
      </c>
      <c r="AE74" s="5">
        <v>639.73400000000004</v>
      </c>
      <c r="AF74" s="5">
        <v>644.66100000000006</v>
      </c>
      <c r="AG74" s="5">
        <v>644.66100000000006</v>
      </c>
      <c r="AH74" s="5">
        <v>607.55830283921694</v>
      </c>
      <c r="AI74" s="5">
        <v>594.4272963897763</v>
      </c>
      <c r="AJ74" s="5">
        <v>582.89501120325508</v>
      </c>
      <c r="AK74" s="5">
        <v>571.16641052280795</v>
      </c>
      <c r="AL74" s="5">
        <v>561.22790341295683</v>
      </c>
      <c r="AM74" s="5">
        <v>547.38550012680344</v>
      </c>
      <c r="AN74" s="5">
        <v>536.70080508399008</v>
      </c>
      <c r="AO74" s="5">
        <v>525.88717589435612</v>
      </c>
      <c r="AP74" s="5">
        <v>516.85303859514556</v>
      </c>
      <c r="AQ74" s="5">
        <v>503.89890305523994</v>
      </c>
      <c r="AR74" s="5">
        <v>492.73053371354064</v>
      </c>
      <c r="AS74" s="5">
        <v>496.02301432893847</v>
      </c>
      <c r="AT74" s="5">
        <v>500.37904224228248</v>
      </c>
      <c r="AU74" s="5">
        <v>484.77743861926785</v>
      </c>
      <c r="AV74" s="5">
        <v>471.01227365987046</v>
      </c>
      <c r="AW74" s="5">
        <v>457.14723626158678</v>
      </c>
      <c r="AX74" s="5">
        <v>437.82310625506341</v>
      </c>
      <c r="AY74" s="5">
        <v>414.63093224524158</v>
      </c>
      <c r="AZ74" s="5">
        <v>393.24883673726782</v>
      </c>
      <c r="BA74" s="5">
        <v>371.7963703888035</v>
      </c>
      <c r="BB74" s="5">
        <v>352.11614350968819</v>
      </c>
      <c r="BC74" s="5">
        <v>328.72119441249811</v>
      </c>
      <c r="BD74" s="5">
        <v>307.1211296133518</v>
      </c>
      <c r="BE74" s="5">
        <v>285.49547103178719</v>
      </c>
      <c r="BF74" s="5">
        <v>263.85580944297089</v>
      </c>
      <c r="BG74" s="5">
        <v>243.97065403064272</v>
      </c>
      <c r="BH74" s="5">
        <v>220.57318753796244</v>
      </c>
      <c r="BI74" s="5">
        <v>198.944121678578</v>
      </c>
      <c r="BJ74" s="5">
        <v>177.32845576842428</v>
      </c>
      <c r="BK74" s="5">
        <v>157.42553871124758</v>
      </c>
      <c r="BL74" s="5">
        <v>134.13689562461272</v>
      </c>
      <c r="BM74" s="4"/>
      <c r="BN74" s="4"/>
    </row>
    <row r="75" spans="1:66" x14ac:dyDescent="0.2">
      <c r="A75" s="11"/>
      <c r="D75"/>
      <c r="E75"/>
      <c r="F75"/>
      <c r="G75"/>
      <c r="H75"/>
      <c r="I75"/>
      <c r="J75"/>
      <c r="K75"/>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row>
    <row r="76" spans="1:66" x14ac:dyDescent="0.2">
      <c r="A76" s="11"/>
      <c r="D76"/>
      <c r="E76"/>
      <c r="F76"/>
      <c r="G76"/>
      <c r="H76"/>
      <c r="I76"/>
      <c r="J76"/>
      <c r="K76"/>
      <c r="L76"/>
      <c r="M76"/>
      <c r="N76"/>
      <c r="O76"/>
      <c r="P76"/>
      <c r="Q76"/>
      <c r="R76"/>
      <c r="S76"/>
      <c r="T76"/>
      <c r="U76"/>
      <c r="V76"/>
      <c r="W76"/>
      <c r="X76"/>
      <c r="Y76"/>
      <c r="Z76"/>
    </row>
    <row r="77" spans="1:66" x14ac:dyDescent="0.2">
      <c r="A77" s="11"/>
      <c r="D77"/>
      <c r="E77"/>
      <c r="F77"/>
      <c r="G77"/>
      <c r="H77"/>
      <c r="I77"/>
      <c r="J77"/>
      <c r="K77"/>
      <c r="L77"/>
      <c r="M77"/>
      <c r="N77"/>
      <c r="O77"/>
      <c r="P77"/>
      <c r="Q77"/>
      <c r="R77"/>
      <c r="S77"/>
      <c r="T77"/>
      <c r="U77"/>
      <c r="V77"/>
      <c r="W77"/>
      <c r="X77"/>
      <c r="Y77"/>
      <c r="Z77"/>
    </row>
    <row r="78" spans="1:66" x14ac:dyDescent="0.2">
      <c r="A78" s="11"/>
      <c r="B78" t="s">
        <v>22</v>
      </c>
      <c r="D78"/>
      <c r="E78"/>
      <c r="F78"/>
      <c r="G78"/>
      <c r="H78"/>
      <c r="I78"/>
      <c r="J78"/>
      <c r="K78"/>
      <c r="L78"/>
      <c r="M78"/>
      <c r="N78"/>
      <c r="O78"/>
      <c r="P78"/>
      <c r="Q78"/>
      <c r="R78"/>
      <c r="S78"/>
      <c r="T78"/>
      <c r="U78"/>
      <c r="V78"/>
      <c r="W78"/>
      <c r="X78"/>
      <c r="Y78"/>
      <c r="Z78"/>
    </row>
    <row r="79" spans="1:66" x14ac:dyDescent="0.2">
      <c r="A79" s="11"/>
      <c r="B79" s="3"/>
      <c r="C79" s="3" t="s">
        <v>3</v>
      </c>
      <c r="D79" s="3">
        <v>1990</v>
      </c>
      <c r="E79" s="3">
        <v>1991</v>
      </c>
      <c r="F79" s="3">
        <v>1992</v>
      </c>
      <c r="G79" s="3">
        <v>1993</v>
      </c>
      <c r="H79" s="3">
        <v>1994</v>
      </c>
      <c r="I79" s="3">
        <v>1995</v>
      </c>
      <c r="J79" s="3">
        <v>1996</v>
      </c>
      <c r="K79" s="3">
        <v>1997</v>
      </c>
      <c r="L79" s="3">
        <v>1998</v>
      </c>
      <c r="M79" s="3">
        <v>1999</v>
      </c>
      <c r="N79" s="3">
        <v>2000</v>
      </c>
      <c r="O79" s="3">
        <v>2001</v>
      </c>
      <c r="P79" s="3">
        <v>2002</v>
      </c>
      <c r="Q79" s="3">
        <v>2003</v>
      </c>
      <c r="R79" s="3">
        <v>2004</v>
      </c>
      <c r="S79" s="3">
        <v>2005</v>
      </c>
      <c r="T79" s="3">
        <v>2006</v>
      </c>
      <c r="U79" s="3">
        <v>2007</v>
      </c>
      <c r="V79" s="3">
        <v>2008</v>
      </c>
      <c r="W79" s="3">
        <v>2009</v>
      </c>
      <c r="X79" s="3">
        <v>2010</v>
      </c>
      <c r="Y79" s="3">
        <v>2011</v>
      </c>
      <c r="Z79" s="2">
        <v>2012</v>
      </c>
      <c r="AA79" s="2">
        <v>2013</v>
      </c>
      <c r="AB79" s="2">
        <v>2014</v>
      </c>
      <c r="AC79" s="2">
        <v>2015</v>
      </c>
      <c r="AD79" s="2">
        <v>2016</v>
      </c>
      <c r="AE79" s="2">
        <v>2017</v>
      </c>
      <c r="AF79" s="2">
        <v>2018</v>
      </c>
      <c r="AG79" s="2">
        <v>2019</v>
      </c>
      <c r="AH79" s="2">
        <v>2020</v>
      </c>
      <c r="AI79" s="2">
        <v>2021</v>
      </c>
      <c r="AJ79" s="2">
        <v>2022</v>
      </c>
      <c r="AK79" s="2">
        <v>2023</v>
      </c>
      <c r="AL79" s="2">
        <v>2024</v>
      </c>
      <c r="AM79" s="2">
        <v>2025</v>
      </c>
      <c r="AN79" s="2">
        <v>2026</v>
      </c>
      <c r="AO79" s="2">
        <v>2027</v>
      </c>
      <c r="AP79" s="2">
        <v>2028</v>
      </c>
      <c r="AQ79" s="2">
        <v>2029</v>
      </c>
      <c r="AR79" s="2">
        <v>2030</v>
      </c>
      <c r="AS79" s="2">
        <v>2031</v>
      </c>
      <c r="AT79" s="2">
        <v>2032</v>
      </c>
      <c r="AU79" s="2">
        <v>2033</v>
      </c>
      <c r="AV79" s="2">
        <v>2034</v>
      </c>
      <c r="AW79" s="2">
        <v>2035</v>
      </c>
      <c r="AX79" s="2">
        <v>2036</v>
      </c>
      <c r="AY79" s="2">
        <v>2037</v>
      </c>
      <c r="AZ79" s="2">
        <v>2038</v>
      </c>
      <c r="BA79" s="2">
        <v>2039</v>
      </c>
      <c r="BB79" s="2">
        <v>2040</v>
      </c>
      <c r="BC79" s="2">
        <v>2041</v>
      </c>
      <c r="BD79" s="2">
        <v>2042</v>
      </c>
      <c r="BE79" s="2">
        <v>2043</v>
      </c>
      <c r="BF79" s="2">
        <v>2044</v>
      </c>
      <c r="BG79" s="2">
        <v>2045</v>
      </c>
      <c r="BH79" s="2">
        <v>2046</v>
      </c>
      <c r="BI79" s="2">
        <v>2047</v>
      </c>
      <c r="BJ79" s="2">
        <v>2048</v>
      </c>
      <c r="BK79" s="2">
        <v>2049</v>
      </c>
      <c r="BL79" s="2">
        <v>2050</v>
      </c>
    </row>
    <row r="80" spans="1:66" s="4" customFormat="1" x14ac:dyDescent="0.2">
      <c r="A80" s="11"/>
      <c r="B80" s="5" t="s">
        <v>23</v>
      </c>
      <c r="C80" s="13" t="s">
        <v>0</v>
      </c>
      <c r="D80" s="5">
        <v>11938.303444267334</v>
      </c>
      <c r="E80" s="5">
        <v>12121.994303193103</v>
      </c>
      <c r="F80" s="5">
        <v>12155.251026223063</v>
      </c>
      <c r="G80" s="5">
        <v>12131.966200152394</v>
      </c>
      <c r="H80" s="5">
        <v>12352.526944420726</v>
      </c>
      <c r="I80" s="5">
        <v>12617.049570791318</v>
      </c>
      <c r="J80" s="5">
        <v>13094.427522652622</v>
      </c>
      <c r="K80" s="5">
        <v>13399.635032920891</v>
      </c>
      <c r="L80" s="5">
        <v>13779.850312400506</v>
      </c>
      <c r="M80" s="5">
        <v>13931.426413263773</v>
      </c>
      <c r="N80" s="5">
        <v>14399.059503031523</v>
      </c>
      <c r="O80" s="5">
        <v>14467.209925830421</v>
      </c>
      <c r="P80" s="5">
        <v>14561.812582276076</v>
      </c>
      <c r="Q80" s="5">
        <v>14565.996576181693</v>
      </c>
      <c r="R80" s="5">
        <v>13200.268276131485</v>
      </c>
      <c r="S80" s="5">
        <v>11645.287197919939</v>
      </c>
      <c r="T80" s="5">
        <v>10304.125272845047</v>
      </c>
      <c r="U80" s="5">
        <v>9688.7272786454414</v>
      </c>
      <c r="V80" s="5">
        <v>10482.288780731133</v>
      </c>
      <c r="W80" s="5">
        <v>9739.33434187282</v>
      </c>
      <c r="X80" s="5">
        <v>9036.6556374267584</v>
      </c>
      <c r="Y80" s="5">
        <v>9381.7475844624587</v>
      </c>
      <c r="Z80" s="5">
        <v>10160.419421118073</v>
      </c>
      <c r="AA80" s="5">
        <v>10130.262613434803</v>
      </c>
      <c r="AB80" s="5">
        <v>9232.2430710393965</v>
      </c>
      <c r="AC80" s="5">
        <v>9381.2543344673322</v>
      </c>
      <c r="AD80" s="5">
        <v>9239.8168898079548</v>
      </c>
      <c r="AE80" s="5">
        <v>9585.2973658761384</v>
      </c>
      <c r="AF80" s="5">
        <v>9428.8709349949568</v>
      </c>
      <c r="AG80" s="5">
        <v>9648.9769938819318</v>
      </c>
      <c r="AH80" s="5">
        <v>9234.9932231319217</v>
      </c>
      <c r="AI80" s="5">
        <v>8970.2684451858968</v>
      </c>
      <c r="AJ80" s="5">
        <v>8725.5242931862886</v>
      </c>
      <c r="AK80" s="5">
        <v>8478.3946578855412</v>
      </c>
      <c r="AL80" s="5">
        <v>8253.6358563459107</v>
      </c>
      <c r="AM80" s="5">
        <v>7980.3126067889707</v>
      </c>
      <c r="AN80" s="5">
        <v>7741.3971942101616</v>
      </c>
      <c r="AO80" s="5">
        <v>7501.158858595627</v>
      </c>
      <c r="AP80" s="5">
        <v>7282.7182020771525</v>
      </c>
      <c r="AQ80" s="5">
        <v>7017.3830553894859</v>
      </c>
      <c r="AR80" s="5">
        <v>6773.814026062154</v>
      </c>
      <c r="AS80" s="5">
        <v>6496.865849318443</v>
      </c>
      <c r="AT80" s="5">
        <v>6233.7412261709678</v>
      </c>
      <c r="AU80" s="5">
        <v>5818.0884557973122</v>
      </c>
      <c r="AV80" s="5">
        <v>5422.3134813056995</v>
      </c>
      <c r="AW80" s="5">
        <v>5029.6297548326111</v>
      </c>
      <c r="AX80" s="5">
        <v>4663.7026976850902</v>
      </c>
      <c r="AY80" s="5">
        <v>4273.78081370373</v>
      </c>
      <c r="AZ80" s="5">
        <v>3906.0604029669589</v>
      </c>
      <c r="BA80" s="5">
        <v>3545.7284462788984</v>
      </c>
      <c r="BB80" s="5">
        <v>3206.0949430061678</v>
      </c>
      <c r="BC80" s="5">
        <v>2848.6041489928093</v>
      </c>
      <c r="BD80" s="5">
        <v>2513.4863946123851</v>
      </c>
      <c r="BE80" s="5">
        <v>2190.0455827082592</v>
      </c>
      <c r="BF80" s="5">
        <v>1879.6368290595542</v>
      </c>
      <c r="BG80" s="5">
        <v>1590.6457981930141</v>
      </c>
      <c r="BH80" s="5">
        <v>1332.5141785238745</v>
      </c>
      <c r="BI80" s="5">
        <v>1108.3086466091472</v>
      </c>
      <c r="BJ80" s="5">
        <v>902.93930940209248</v>
      </c>
      <c r="BK80" s="5">
        <v>718.19520284693681</v>
      </c>
      <c r="BL80" s="5">
        <v>538.75798621007698</v>
      </c>
    </row>
    <row r="81" spans="1:66" x14ac:dyDescent="0.2">
      <c r="A81" s="11"/>
      <c r="B81" s="1" t="s">
        <v>24</v>
      </c>
      <c r="C81" s="13" t="s">
        <v>0</v>
      </c>
      <c r="D81" s="5">
        <v>21480.555888366885</v>
      </c>
      <c r="E81" s="5">
        <v>22057.252015049755</v>
      </c>
      <c r="F81" s="5">
        <v>22210.47788842782</v>
      </c>
      <c r="G81" s="5">
        <v>22501.706458244709</v>
      </c>
      <c r="H81" s="5">
        <v>22907.216407885513</v>
      </c>
      <c r="I81" s="5">
        <v>23184.083196647622</v>
      </c>
      <c r="J81" s="5">
        <v>23576.232939102218</v>
      </c>
      <c r="K81" s="5">
        <v>23922.243136732217</v>
      </c>
      <c r="L81" s="5">
        <v>24060.870529357595</v>
      </c>
      <c r="M81" s="5">
        <v>24086.428956973297</v>
      </c>
      <c r="N81" s="5">
        <v>24005.087851414435</v>
      </c>
      <c r="O81" s="5">
        <v>24194.721147512118</v>
      </c>
      <c r="P81" s="5">
        <v>24332.982507105342</v>
      </c>
      <c r="Q81" s="5">
        <v>24650.365622394136</v>
      </c>
      <c r="R81" s="5">
        <v>24522.829070771699</v>
      </c>
      <c r="S81" s="5">
        <v>25038.02272311152</v>
      </c>
      <c r="T81" s="5">
        <v>25293.628664322339</v>
      </c>
      <c r="U81" s="5">
        <v>24505.096482366189</v>
      </c>
      <c r="V81" s="5">
        <v>22771.446628513302</v>
      </c>
      <c r="W81" s="5">
        <v>21850.92586476533</v>
      </c>
      <c r="X81" s="5">
        <v>21505.478405541762</v>
      </c>
      <c r="Y81" s="5">
        <v>21692.063154881242</v>
      </c>
      <c r="Z81" s="5">
        <v>22156.924298424747</v>
      </c>
      <c r="AA81" s="5">
        <v>21790.948185203415</v>
      </c>
      <c r="AB81" s="5">
        <v>21341.423248481282</v>
      </c>
      <c r="AC81" s="5">
        <v>21189.33640668985</v>
      </c>
      <c r="AD81" s="5">
        <v>21211.420699392453</v>
      </c>
      <c r="AE81" s="5">
        <v>20813.583791132914</v>
      </c>
      <c r="AF81" s="5">
        <v>20763.314734777483</v>
      </c>
      <c r="AG81" s="5">
        <v>21012.612215602192</v>
      </c>
      <c r="AH81" s="5">
        <v>20913.221433317518</v>
      </c>
      <c r="AI81" s="5">
        <v>20798.796169147085</v>
      </c>
      <c r="AJ81" s="5">
        <v>20736.142164528355</v>
      </c>
      <c r="AK81" s="5">
        <v>20667.789737132865</v>
      </c>
      <c r="AL81" s="5">
        <v>20650.611049679588</v>
      </c>
      <c r="AM81" s="5">
        <v>20515.564804005418</v>
      </c>
      <c r="AN81" s="5">
        <v>20432.048328017321</v>
      </c>
      <c r="AO81" s="5">
        <v>20344.524342925633</v>
      </c>
      <c r="AP81" s="5">
        <v>20308.960351763064</v>
      </c>
      <c r="AQ81" s="5">
        <v>20157.834261921307</v>
      </c>
      <c r="AR81" s="5">
        <v>20058.964786131874</v>
      </c>
      <c r="AS81" s="5">
        <v>19594.267192024243</v>
      </c>
      <c r="AT81" s="5">
        <v>19149.52430344795</v>
      </c>
      <c r="AU81" s="5">
        <v>18636.859074337495</v>
      </c>
      <c r="AV81" s="5">
        <v>18144.776157365894</v>
      </c>
      <c r="AW81" s="5">
        <v>17648.055018223287</v>
      </c>
      <c r="AX81" s="5">
        <v>17180.053831380472</v>
      </c>
      <c r="AY81" s="5">
        <v>16656.016658583609</v>
      </c>
      <c r="AZ81" s="5">
        <v>16149.292702987237</v>
      </c>
      <c r="BA81" s="5">
        <v>15635.114374259761</v>
      </c>
      <c r="BB81" s="5">
        <v>15137.785466626621</v>
      </c>
      <c r="BC81" s="5">
        <v>14591.471117444202</v>
      </c>
      <c r="BD81" s="5">
        <v>14061.787456996093</v>
      </c>
      <c r="BE81" s="5">
        <v>13522.324003708016</v>
      </c>
      <c r="BF81" s="5">
        <v>12968.873391823876</v>
      </c>
      <c r="BG81" s="5">
        <v>12440.265166205156</v>
      </c>
      <c r="BH81" s="5">
        <v>11802.488499839856</v>
      </c>
      <c r="BI81" s="5">
        <v>11170.884402334219</v>
      </c>
      <c r="BJ81" s="5">
        <v>10519.163883126676</v>
      </c>
      <c r="BK81" s="5">
        <v>9892.7796704270058</v>
      </c>
      <c r="BL81" s="5">
        <v>9187.3252426842209</v>
      </c>
      <c r="BM81" s="4"/>
      <c r="BN81" s="4"/>
    </row>
    <row r="82" spans="1:66" x14ac:dyDescent="0.2">
      <c r="A82" s="11"/>
      <c r="B82" s="15" t="s">
        <v>25</v>
      </c>
      <c r="C82" s="13" t="s">
        <v>0</v>
      </c>
      <c r="D82" s="16">
        <f>D80+D81</f>
        <v>33418.859332634223</v>
      </c>
      <c r="E82" s="16">
        <f t="shared" ref="E82:BL82" si="6">E80+E81</f>
        <v>34179.246318242862</v>
      </c>
      <c r="F82" s="16">
        <f t="shared" si="6"/>
        <v>34365.728914650885</v>
      </c>
      <c r="G82" s="16">
        <f t="shared" si="6"/>
        <v>34633.672658397103</v>
      </c>
      <c r="H82" s="16">
        <f t="shared" si="6"/>
        <v>35259.743352306235</v>
      </c>
      <c r="I82" s="16">
        <f t="shared" si="6"/>
        <v>35801.132767438939</v>
      </c>
      <c r="J82" s="16">
        <f t="shared" si="6"/>
        <v>36670.660461754844</v>
      </c>
      <c r="K82" s="16">
        <f t="shared" si="6"/>
        <v>37321.878169653108</v>
      </c>
      <c r="L82" s="16">
        <f t="shared" si="6"/>
        <v>37840.720841758099</v>
      </c>
      <c r="M82" s="16">
        <f t="shared" si="6"/>
        <v>38017.85537023707</v>
      </c>
      <c r="N82" s="16">
        <f t="shared" si="6"/>
        <v>38404.147354445959</v>
      </c>
      <c r="O82" s="16">
        <f t="shared" si="6"/>
        <v>38661.931073342537</v>
      </c>
      <c r="P82" s="16">
        <f t="shared" si="6"/>
        <v>38894.79508938142</v>
      </c>
      <c r="Q82" s="16">
        <f t="shared" si="6"/>
        <v>39216.362198575829</v>
      </c>
      <c r="R82" s="16">
        <f t="shared" si="6"/>
        <v>37723.097346903181</v>
      </c>
      <c r="S82" s="16">
        <f t="shared" si="6"/>
        <v>36683.309921031461</v>
      </c>
      <c r="T82" s="16">
        <f t="shared" si="6"/>
        <v>35597.753937167385</v>
      </c>
      <c r="U82" s="16">
        <f t="shared" si="6"/>
        <v>34193.823761011634</v>
      </c>
      <c r="V82" s="16">
        <f t="shared" si="6"/>
        <v>33253.735409244437</v>
      </c>
      <c r="W82" s="16">
        <f t="shared" si="6"/>
        <v>31590.260206638151</v>
      </c>
      <c r="X82" s="16">
        <f t="shared" si="6"/>
        <v>30542.134042968522</v>
      </c>
      <c r="Y82" s="16">
        <f t="shared" si="6"/>
        <v>31073.810739343702</v>
      </c>
      <c r="Z82" s="16">
        <f t="shared" si="6"/>
        <v>32317.34371954282</v>
      </c>
      <c r="AA82" s="16">
        <f t="shared" si="6"/>
        <v>31921.210798638218</v>
      </c>
      <c r="AB82" s="16">
        <f t="shared" si="6"/>
        <v>30573.666319520678</v>
      </c>
      <c r="AC82" s="16">
        <f t="shared" si="6"/>
        <v>30570.590741157182</v>
      </c>
      <c r="AD82" s="16">
        <f t="shared" si="6"/>
        <v>30451.237589200406</v>
      </c>
      <c r="AE82" s="16">
        <f t="shared" si="6"/>
        <v>30398.881157009055</v>
      </c>
      <c r="AF82" s="16">
        <f t="shared" si="6"/>
        <v>30192.18566977244</v>
      </c>
      <c r="AG82" s="16">
        <f t="shared" si="6"/>
        <v>30661.589209484126</v>
      </c>
      <c r="AH82" s="16">
        <f t="shared" si="6"/>
        <v>30148.21465644944</v>
      </c>
      <c r="AI82" s="16">
        <f t="shared" si="6"/>
        <v>29769.06461433298</v>
      </c>
      <c r="AJ82" s="16">
        <f t="shared" si="6"/>
        <v>29461.666457714644</v>
      </c>
      <c r="AK82" s="16">
        <f t="shared" si="6"/>
        <v>29146.184395018405</v>
      </c>
      <c r="AL82" s="16">
        <f t="shared" si="6"/>
        <v>28904.246906025499</v>
      </c>
      <c r="AM82" s="16">
        <f t="shared" si="6"/>
        <v>28495.87741079439</v>
      </c>
      <c r="AN82" s="16">
        <f t="shared" si="6"/>
        <v>28173.445522227485</v>
      </c>
      <c r="AO82" s="16">
        <f t="shared" si="6"/>
        <v>27845.68320152126</v>
      </c>
      <c r="AP82" s="16">
        <f t="shared" si="6"/>
        <v>27591.678553840218</v>
      </c>
      <c r="AQ82" s="16">
        <f t="shared" si="6"/>
        <v>27175.217317310795</v>
      </c>
      <c r="AR82" s="16">
        <f t="shared" si="6"/>
        <v>26832.778812194028</v>
      </c>
      <c r="AS82" s="16">
        <f t="shared" si="6"/>
        <v>26091.133041342684</v>
      </c>
      <c r="AT82" s="16">
        <f t="shared" si="6"/>
        <v>25383.265529618919</v>
      </c>
      <c r="AU82" s="16">
        <f t="shared" si="6"/>
        <v>24454.947530134807</v>
      </c>
      <c r="AV82" s="16">
        <f t="shared" si="6"/>
        <v>23567.089638671594</v>
      </c>
      <c r="AW82" s="16">
        <f t="shared" si="6"/>
        <v>22677.684773055898</v>
      </c>
      <c r="AX82" s="16">
        <f t="shared" si="6"/>
        <v>21843.756529065562</v>
      </c>
      <c r="AY82" s="16">
        <f t="shared" si="6"/>
        <v>20929.79747228734</v>
      </c>
      <c r="AZ82" s="16">
        <f t="shared" si="6"/>
        <v>20055.353105954197</v>
      </c>
      <c r="BA82" s="16">
        <f t="shared" si="6"/>
        <v>19180.842820538659</v>
      </c>
      <c r="BB82" s="16">
        <f t="shared" si="6"/>
        <v>18343.880409632788</v>
      </c>
      <c r="BC82" s="16">
        <f t="shared" si="6"/>
        <v>17440.075266437012</v>
      </c>
      <c r="BD82" s="16">
        <f t="shared" si="6"/>
        <v>16575.273851608479</v>
      </c>
      <c r="BE82" s="16">
        <f t="shared" si="6"/>
        <v>15712.369586416275</v>
      </c>
      <c r="BF82" s="16">
        <f t="shared" si="6"/>
        <v>14848.510220883431</v>
      </c>
      <c r="BG82" s="16">
        <f t="shared" si="6"/>
        <v>14030.91096439817</v>
      </c>
      <c r="BH82" s="16">
        <f t="shared" si="6"/>
        <v>13135.00267836373</v>
      </c>
      <c r="BI82" s="16">
        <f t="shared" si="6"/>
        <v>12279.193048943365</v>
      </c>
      <c r="BJ82" s="16">
        <f t="shared" si="6"/>
        <v>11422.103192528768</v>
      </c>
      <c r="BK82" s="16">
        <f t="shared" si="6"/>
        <v>10610.974873273943</v>
      </c>
      <c r="BL82" s="16">
        <f t="shared" si="6"/>
        <v>9726.0832288942984</v>
      </c>
    </row>
    <row r="83" spans="1:66" x14ac:dyDescent="0.2">
      <c r="A83" s="11"/>
      <c r="D83"/>
      <c r="E83"/>
      <c r="F83"/>
      <c r="G83"/>
      <c r="H83"/>
      <c r="I83"/>
      <c r="J83"/>
      <c r="K83"/>
      <c r="L83"/>
      <c r="M83"/>
      <c r="N83"/>
      <c r="O83"/>
      <c r="P83"/>
      <c r="Q83"/>
      <c r="R83"/>
      <c r="S83"/>
      <c r="T83"/>
      <c r="U83"/>
      <c r="V83"/>
      <c r="W83"/>
      <c r="X83"/>
      <c r="Y83"/>
      <c r="Z83"/>
    </row>
    <row r="84" spans="1:66" x14ac:dyDescent="0.2">
      <c r="A84" s="11"/>
      <c r="D84"/>
      <c r="E84"/>
      <c r="F84"/>
      <c r="G84"/>
      <c r="H84"/>
      <c r="I84"/>
      <c r="J84"/>
      <c r="K84"/>
      <c r="L84"/>
      <c r="M84"/>
      <c r="N84"/>
      <c r="O84"/>
      <c r="P84"/>
      <c r="Q84"/>
      <c r="R84"/>
      <c r="S84"/>
      <c r="T84"/>
      <c r="U84"/>
      <c r="V84"/>
      <c r="W84"/>
      <c r="X84"/>
      <c r="Y84"/>
      <c r="Z84"/>
    </row>
    <row r="85" spans="1:66" x14ac:dyDescent="0.2">
      <c r="D85"/>
      <c r="E85"/>
      <c r="F85"/>
      <c r="G85"/>
      <c r="H85"/>
      <c r="I85"/>
      <c r="J85"/>
      <c r="K85"/>
      <c r="L85"/>
      <c r="M85"/>
      <c r="N85"/>
      <c r="O85"/>
      <c r="P85"/>
      <c r="Q85"/>
      <c r="R85"/>
      <c r="S85"/>
      <c r="T85"/>
      <c r="U85"/>
      <c r="V85"/>
      <c r="W85"/>
      <c r="X85"/>
      <c r="Y85"/>
      <c r="Z85"/>
    </row>
    <row r="86" spans="1:66" x14ac:dyDescent="0.2">
      <c r="B86" t="s">
        <v>38</v>
      </c>
      <c r="D86"/>
      <c r="E86"/>
      <c r="F86"/>
      <c r="G86"/>
      <c r="H86"/>
      <c r="I86"/>
      <c r="J86"/>
      <c r="K86"/>
      <c r="L86"/>
      <c r="M86"/>
      <c r="N86"/>
      <c r="O86"/>
      <c r="P86"/>
      <c r="Q86"/>
      <c r="R86"/>
      <c r="S86"/>
      <c r="T86"/>
      <c r="U86"/>
      <c r="V86"/>
      <c r="W86"/>
      <c r="X86"/>
      <c r="Y86"/>
      <c r="Z86"/>
    </row>
    <row r="87" spans="1:66" x14ac:dyDescent="0.2">
      <c r="B87" s="3"/>
      <c r="C87" s="3" t="s">
        <v>3</v>
      </c>
      <c r="D87" s="3">
        <v>1990</v>
      </c>
      <c r="E87" s="3">
        <v>1991</v>
      </c>
      <c r="F87" s="3">
        <v>1992</v>
      </c>
      <c r="G87" s="3">
        <v>1993</v>
      </c>
      <c r="H87" s="3">
        <v>1994</v>
      </c>
      <c r="I87" s="3">
        <v>1995</v>
      </c>
      <c r="J87" s="3">
        <v>1996</v>
      </c>
      <c r="K87" s="3">
        <v>1997</v>
      </c>
      <c r="L87" s="3">
        <v>1998</v>
      </c>
      <c r="M87" s="3">
        <v>1999</v>
      </c>
      <c r="N87" s="3">
        <v>2000</v>
      </c>
      <c r="O87" s="3">
        <v>2001</v>
      </c>
      <c r="P87" s="3">
        <v>2002</v>
      </c>
      <c r="Q87" s="3">
        <v>2003</v>
      </c>
      <c r="R87" s="3">
        <v>2004</v>
      </c>
      <c r="S87" s="3">
        <v>2005</v>
      </c>
      <c r="T87" s="3">
        <v>2006</v>
      </c>
      <c r="U87" s="3">
        <v>2007</v>
      </c>
      <c r="V87" s="3">
        <v>2008</v>
      </c>
      <c r="W87" s="3">
        <v>2009</v>
      </c>
      <c r="X87" s="3">
        <v>2010</v>
      </c>
      <c r="Y87" s="3">
        <v>2011</v>
      </c>
      <c r="Z87" s="2">
        <v>2012</v>
      </c>
      <c r="AA87" s="2">
        <v>2013</v>
      </c>
      <c r="AB87" s="2">
        <v>2014</v>
      </c>
      <c r="AC87" s="2">
        <v>2015</v>
      </c>
      <c r="AD87" s="2">
        <v>2016</v>
      </c>
      <c r="AE87" s="2">
        <v>2017</v>
      </c>
      <c r="AF87" s="2">
        <v>2018</v>
      </c>
      <c r="AG87" s="2">
        <v>2019</v>
      </c>
      <c r="AH87" s="2">
        <v>2020</v>
      </c>
      <c r="AI87" s="2">
        <v>2021</v>
      </c>
      <c r="AJ87" s="2">
        <v>2022</v>
      </c>
      <c r="AK87" s="2">
        <v>2023</v>
      </c>
      <c r="AL87" s="2">
        <v>2024</v>
      </c>
      <c r="AM87" s="2">
        <v>2025</v>
      </c>
      <c r="AN87" s="2">
        <v>2026</v>
      </c>
      <c r="AO87" s="2">
        <v>2027</v>
      </c>
      <c r="AP87" s="2">
        <v>2028</v>
      </c>
      <c r="AQ87" s="2">
        <v>2029</v>
      </c>
      <c r="AR87" s="2">
        <v>2030</v>
      </c>
      <c r="AS87" s="2">
        <v>2031</v>
      </c>
      <c r="AT87" s="2">
        <v>2032</v>
      </c>
      <c r="AU87" s="2">
        <v>2033</v>
      </c>
      <c r="AV87" s="2">
        <v>2034</v>
      </c>
      <c r="AW87" s="2">
        <v>2035</v>
      </c>
      <c r="AX87" s="2">
        <v>2036</v>
      </c>
      <c r="AY87" s="2">
        <v>2037</v>
      </c>
      <c r="AZ87" s="2">
        <v>2038</v>
      </c>
      <c r="BA87" s="2">
        <v>2039</v>
      </c>
      <c r="BB87" s="2">
        <v>2040</v>
      </c>
      <c r="BC87" s="2">
        <v>2041</v>
      </c>
      <c r="BD87" s="2">
        <v>2042</v>
      </c>
      <c r="BE87" s="2">
        <v>2043</v>
      </c>
      <c r="BF87" s="2">
        <v>2044</v>
      </c>
      <c r="BG87" s="2">
        <v>2045</v>
      </c>
      <c r="BH87" s="2">
        <v>2046</v>
      </c>
      <c r="BI87" s="2">
        <v>2047</v>
      </c>
      <c r="BJ87" s="2">
        <v>2048</v>
      </c>
      <c r="BK87" s="2">
        <v>2049</v>
      </c>
      <c r="BL87" s="2">
        <v>2050</v>
      </c>
    </row>
    <row r="88" spans="1:66" s="4" customFormat="1" x14ac:dyDescent="0.2">
      <c r="A88" s="11"/>
      <c r="B88" s="12" t="s">
        <v>19</v>
      </c>
      <c r="C88" s="13" t="s">
        <v>5</v>
      </c>
      <c r="D88" s="5">
        <f>D64</f>
        <v>29630</v>
      </c>
      <c r="E88" s="5">
        <f t="shared" ref="E88:BL88" si="7">E64</f>
        <v>30066</v>
      </c>
      <c r="F88" s="5">
        <f t="shared" si="7"/>
        <v>29982</v>
      </c>
      <c r="G88" s="5">
        <f t="shared" si="7"/>
        <v>29994</v>
      </c>
      <c r="H88" s="5">
        <f t="shared" si="7"/>
        <v>29707</v>
      </c>
      <c r="I88" s="5">
        <f t="shared" si="7"/>
        <v>29594</v>
      </c>
      <c r="J88" s="5">
        <f t="shared" si="7"/>
        <v>29782</v>
      </c>
      <c r="K88" s="5">
        <f t="shared" si="7"/>
        <v>29344</v>
      </c>
      <c r="L88" s="5">
        <f t="shared" si="7"/>
        <v>29145</v>
      </c>
      <c r="M88" s="5">
        <f t="shared" si="7"/>
        <v>28489</v>
      </c>
      <c r="N88" s="5">
        <f t="shared" si="7"/>
        <v>27907</v>
      </c>
      <c r="O88" s="5">
        <f t="shared" si="7"/>
        <v>27697</v>
      </c>
      <c r="P88" s="5">
        <f t="shared" si="7"/>
        <v>26406</v>
      </c>
      <c r="Q88" s="5">
        <f t="shared" si="7"/>
        <v>26187</v>
      </c>
      <c r="R88" s="5">
        <f t="shared" si="7"/>
        <v>25013</v>
      </c>
      <c r="S88" s="5">
        <f t="shared" si="7"/>
        <v>24191</v>
      </c>
      <c r="T88" s="5">
        <f t="shared" si="7"/>
        <v>23953</v>
      </c>
      <c r="U88" s="5">
        <f t="shared" si="7"/>
        <v>23248</v>
      </c>
      <c r="V88" s="5">
        <f t="shared" si="7"/>
        <v>22958</v>
      </c>
      <c r="W88" s="5">
        <f t="shared" si="7"/>
        <v>22343</v>
      </c>
      <c r="X88" s="5">
        <f t="shared" si="7"/>
        <v>21678</v>
      </c>
      <c r="Y88" s="5">
        <f t="shared" si="7"/>
        <v>20912</v>
      </c>
      <c r="Z88" s="5">
        <f t="shared" si="7"/>
        <v>20538</v>
      </c>
      <c r="AA88" s="5">
        <f t="shared" si="7"/>
        <v>20497</v>
      </c>
      <c r="AB88" s="5">
        <f t="shared" si="7"/>
        <v>19937</v>
      </c>
      <c r="AC88" s="5">
        <f t="shared" si="7"/>
        <v>19690</v>
      </c>
      <c r="AD88" s="5">
        <f t="shared" si="7"/>
        <v>19539</v>
      </c>
      <c r="AE88" s="5">
        <f t="shared" si="7"/>
        <v>19163</v>
      </c>
      <c r="AF88" s="5">
        <f t="shared" si="7"/>
        <v>18957</v>
      </c>
      <c r="AG88" s="5">
        <f t="shared" si="7"/>
        <v>18956</v>
      </c>
      <c r="AH88" s="5">
        <f t="shared" si="7"/>
        <v>19068.388317992831</v>
      </c>
      <c r="AI88" s="5">
        <f t="shared" si="7"/>
        <v>18615.410753330325</v>
      </c>
      <c r="AJ88" s="5">
        <f t="shared" si="7"/>
        <v>18547.590311056265</v>
      </c>
      <c r="AK88" s="5">
        <f t="shared" si="7"/>
        <v>18537.812514196747</v>
      </c>
      <c r="AL88" s="5">
        <f t="shared" si="7"/>
        <v>18522.502594173413</v>
      </c>
      <c r="AM88" s="5">
        <f t="shared" si="7"/>
        <v>18502.455345729519</v>
      </c>
      <c r="AN88" s="5">
        <f t="shared" si="7"/>
        <v>18478.321747932605</v>
      </c>
      <c r="AO88" s="5">
        <f t="shared" si="7"/>
        <v>18450.53465603217</v>
      </c>
      <c r="AP88" s="5">
        <f t="shared" si="7"/>
        <v>18419.282432142558</v>
      </c>
      <c r="AQ88" s="5">
        <f t="shared" si="7"/>
        <v>18384.510124769811</v>
      </c>
      <c r="AR88" s="5">
        <f t="shared" si="7"/>
        <v>18345.963999627642</v>
      </c>
      <c r="AS88" s="5">
        <f t="shared" si="7"/>
        <v>18231.258619364438</v>
      </c>
      <c r="AT88" s="5">
        <f t="shared" si="7"/>
        <v>18113.572918538663</v>
      </c>
      <c r="AU88" s="5">
        <f t="shared" si="7"/>
        <v>17993.013469175381</v>
      </c>
      <c r="AV88" s="5">
        <f t="shared" si="7"/>
        <v>17869.725806771283</v>
      </c>
      <c r="AW88" s="5">
        <f t="shared" si="7"/>
        <v>17743.887654038703</v>
      </c>
      <c r="AX88" s="5">
        <f t="shared" si="7"/>
        <v>17615.585100229109</v>
      </c>
      <c r="AY88" s="5">
        <f t="shared" si="7"/>
        <v>17485.026207200717</v>
      </c>
      <c r="AZ88" s="5">
        <f t="shared" si="7"/>
        <v>17352.430279236323</v>
      </c>
      <c r="BA88" s="5">
        <f t="shared" si="7"/>
        <v>17218.037257398199</v>
      </c>
      <c r="BB88" s="5">
        <f t="shared" si="7"/>
        <v>17082.102483330225</v>
      </c>
      <c r="BC88" s="5">
        <f t="shared" si="7"/>
        <v>16944.903629519722</v>
      </c>
      <c r="BD88" s="5">
        <f t="shared" si="7"/>
        <v>16806.741315320643</v>
      </c>
      <c r="BE88" s="5">
        <f t="shared" si="7"/>
        <v>16667.925400435975</v>
      </c>
      <c r="BF88" s="5">
        <f t="shared" si="7"/>
        <v>16528.751884045188</v>
      </c>
      <c r="BG88" s="5">
        <f t="shared" si="7"/>
        <v>16389.481343989966</v>
      </c>
      <c r="BH88" s="5">
        <f t="shared" si="7"/>
        <v>16250.320610081953</v>
      </c>
      <c r="BI88" s="5">
        <f t="shared" si="7"/>
        <v>16111.417681910923</v>
      </c>
      <c r="BJ88" s="5">
        <f t="shared" si="7"/>
        <v>15972.856954664334</v>
      </c>
      <c r="BK88" s="5">
        <f t="shared" si="7"/>
        <v>15834.652904888979</v>
      </c>
      <c r="BL88" s="5">
        <f t="shared" si="7"/>
        <v>15696.751168531559</v>
      </c>
    </row>
    <row r="89" spans="1:66" s="4" customFormat="1" x14ac:dyDescent="0.2">
      <c r="A89" s="11"/>
      <c r="B89" s="12" t="s">
        <v>39</v>
      </c>
      <c r="C89" s="13" t="s">
        <v>5</v>
      </c>
      <c r="D89" s="5">
        <v>20406</v>
      </c>
      <c r="E89" s="5">
        <v>20371</v>
      </c>
      <c r="F89" s="5">
        <v>19716</v>
      </c>
      <c r="G89" s="5">
        <v>19412</v>
      </c>
      <c r="H89" s="5">
        <v>18632</v>
      </c>
      <c r="I89" s="5">
        <v>18049</v>
      </c>
      <c r="J89" s="5">
        <v>17726</v>
      </c>
      <c r="K89" s="5">
        <v>16973</v>
      </c>
      <c r="L89" s="5">
        <v>16368</v>
      </c>
      <c r="M89" s="5">
        <v>15311.723</v>
      </c>
      <c r="N89" s="5">
        <v>14673</v>
      </c>
      <c r="O89" s="5">
        <v>14101</v>
      </c>
      <c r="P89" s="5">
        <v>12720</v>
      </c>
      <c r="Q89" s="5">
        <v>12390</v>
      </c>
      <c r="R89" s="5">
        <v>11269</v>
      </c>
      <c r="S89" s="5">
        <v>10400</v>
      </c>
      <c r="T89" s="5">
        <v>9864</v>
      </c>
      <c r="U89" s="5">
        <v>9261</v>
      </c>
      <c r="V89" s="5">
        <v>8894</v>
      </c>
      <c r="W89" s="5">
        <v>8353</v>
      </c>
      <c r="X89" s="5">
        <v>7917</v>
      </c>
      <c r="Y89" s="5">
        <v>7365</v>
      </c>
      <c r="Z89" s="5">
        <v>7018</v>
      </c>
      <c r="AA89" s="5">
        <v>6771</v>
      </c>
      <c r="AB89" s="5">
        <v>6375</v>
      </c>
      <c r="AC89" s="5">
        <v>6153</v>
      </c>
      <c r="AD89" s="5">
        <v>5890</v>
      </c>
      <c r="AE89" s="5">
        <v>5627</v>
      </c>
      <c r="AF89" s="5">
        <v>5422</v>
      </c>
      <c r="AG89" s="5">
        <v>5422</v>
      </c>
      <c r="AH89" s="5">
        <v>5505.0559378357593</v>
      </c>
      <c r="AI89" s="5">
        <v>5294.612792870701</v>
      </c>
      <c r="AJ89" s="5">
        <v>5277.6008127242449</v>
      </c>
      <c r="AK89" s="5">
        <v>5290.6375940724865</v>
      </c>
      <c r="AL89" s="5">
        <v>5301.8779803136176</v>
      </c>
      <c r="AM89" s="5">
        <v>5311.6156410047142</v>
      </c>
      <c r="AN89" s="5">
        <v>5320.0918022221367</v>
      </c>
      <c r="AO89" s="5">
        <v>5327.4615519209492</v>
      </c>
      <c r="AP89" s="5">
        <v>5333.7788218021533</v>
      </c>
      <c r="AQ89" s="5">
        <v>5338.9930062110197</v>
      </c>
      <c r="AR89" s="5">
        <v>5342.9657455734623</v>
      </c>
      <c r="AS89" s="5">
        <v>5309.5596559511514</v>
      </c>
      <c r="AT89" s="5">
        <v>5275.2855960942425</v>
      </c>
      <c r="AU89" s="5">
        <v>5240.1746033840036</v>
      </c>
      <c r="AV89" s="5">
        <v>5204.2690626835911</v>
      </c>
      <c r="AW89" s="5">
        <v>5167.6207328629253</v>
      </c>
      <c r="AX89" s="5">
        <v>5130.2546860262382</v>
      </c>
      <c r="AY89" s="5">
        <v>5092.2315168297428</v>
      </c>
      <c r="AZ89" s="5">
        <v>5053.6150941042497</v>
      </c>
      <c r="BA89" s="5">
        <v>5014.4752968093353</v>
      </c>
      <c r="BB89" s="5">
        <v>4974.8864890752648</v>
      </c>
      <c r="BC89" s="5">
        <v>4934.9295385298301</v>
      </c>
      <c r="BD89" s="5">
        <v>4894.6919957051632</v>
      </c>
      <c r="BE89" s="5">
        <v>4854.2641022358275</v>
      </c>
      <c r="BF89" s="5">
        <v>4813.7320631027451</v>
      </c>
      <c r="BG89" s="5">
        <v>4773.1717673942376</v>
      </c>
      <c r="BH89" s="5">
        <v>4732.643450952839</v>
      </c>
      <c r="BI89" s="5">
        <v>4692.1902162690312</v>
      </c>
      <c r="BJ89" s="5">
        <v>4651.8366420782531</v>
      </c>
      <c r="BK89" s="5">
        <v>4611.5869444409864</v>
      </c>
      <c r="BL89" s="5">
        <v>4571.4252907046239</v>
      </c>
    </row>
    <row r="90" spans="1:66" s="4" customFormat="1" x14ac:dyDescent="0.2">
      <c r="A90" s="11"/>
      <c r="B90" s="12" t="s">
        <v>40</v>
      </c>
      <c r="C90" s="13" t="s">
        <v>5</v>
      </c>
      <c r="D90" s="5">
        <v>9224</v>
      </c>
      <c r="E90" s="5">
        <v>9695</v>
      </c>
      <c r="F90" s="5">
        <v>10266</v>
      </c>
      <c r="G90" s="5">
        <v>10583</v>
      </c>
      <c r="H90" s="5">
        <v>11074</v>
      </c>
      <c r="I90" s="5">
        <v>11545</v>
      </c>
      <c r="J90" s="5">
        <v>12056</v>
      </c>
      <c r="K90" s="5">
        <v>12371</v>
      </c>
      <c r="L90" s="5">
        <v>12777</v>
      </c>
      <c r="M90" s="5">
        <v>13177.684999999999</v>
      </c>
      <c r="N90" s="5">
        <v>13234</v>
      </c>
      <c r="O90" s="5">
        <v>13596</v>
      </c>
      <c r="P90" s="5">
        <v>13686</v>
      </c>
      <c r="Q90" s="5">
        <v>13797</v>
      </c>
      <c r="R90" s="5">
        <v>13744</v>
      </c>
      <c r="S90" s="5">
        <v>13790</v>
      </c>
      <c r="T90" s="5">
        <v>14089</v>
      </c>
      <c r="U90" s="5">
        <v>13987</v>
      </c>
      <c r="V90" s="5">
        <v>14064</v>
      </c>
      <c r="W90" s="5">
        <v>13989</v>
      </c>
      <c r="X90" s="5">
        <v>13760</v>
      </c>
      <c r="Y90" s="5">
        <v>13547</v>
      </c>
      <c r="Z90" s="5">
        <v>13519</v>
      </c>
      <c r="AA90" s="5">
        <v>13726</v>
      </c>
      <c r="AB90" s="5">
        <v>13562</v>
      </c>
      <c r="AC90" s="5">
        <v>13537</v>
      </c>
      <c r="AD90" s="5">
        <v>13648</v>
      </c>
      <c r="AE90" s="5">
        <v>13536</v>
      </c>
      <c r="AF90" s="5">
        <v>13534</v>
      </c>
      <c r="AG90" s="5">
        <v>13534</v>
      </c>
      <c r="AH90" s="5">
        <v>13563.332380157073</v>
      </c>
      <c r="AI90" s="5">
        <v>13320.797960459622</v>
      </c>
      <c r="AJ90" s="5">
        <v>13269.989498332021</v>
      </c>
      <c r="AK90" s="5">
        <v>13247.174920124258</v>
      </c>
      <c r="AL90" s="5">
        <v>13220.624613859796</v>
      </c>
      <c r="AM90" s="5">
        <v>13190.839704724804</v>
      </c>
      <c r="AN90" s="5">
        <v>13158.229945710469</v>
      </c>
      <c r="AO90" s="5">
        <v>13123.073104111221</v>
      </c>
      <c r="AP90" s="5">
        <v>13085.503610340405</v>
      </c>
      <c r="AQ90" s="5">
        <v>13045.517118558791</v>
      </c>
      <c r="AR90" s="5">
        <v>13002.998254054179</v>
      </c>
      <c r="AS90" s="5">
        <v>12921.698963413288</v>
      </c>
      <c r="AT90" s="5">
        <v>12838.287322444421</v>
      </c>
      <c r="AU90" s="5">
        <v>12752.838865791378</v>
      </c>
      <c r="AV90" s="5">
        <v>12665.456744087693</v>
      </c>
      <c r="AW90" s="5">
        <v>12576.266921175778</v>
      </c>
      <c r="AX90" s="5">
        <v>12485.33041420287</v>
      </c>
      <c r="AY90" s="5">
        <v>12392.794690370974</v>
      </c>
      <c r="AZ90" s="5">
        <v>12298.815185132074</v>
      </c>
      <c r="BA90" s="5">
        <v>12203.561960588862</v>
      </c>
      <c r="BB90" s="5">
        <v>12107.215994254961</v>
      </c>
      <c r="BC90" s="5">
        <v>12009.97409098989</v>
      </c>
      <c r="BD90" s="5">
        <v>11912.049319615482</v>
      </c>
      <c r="BE90" s="5">
        <v>11813.66129820015</v>
      </c>
      <c r="BF90" s="5">
        <v>11715.019820942443</v>
      </c>
      <c r="BG90" s="5">
        <v>11616.30957659573</v>
      </c>
      <c r="BH90" s="5">
        <v>11517.677159129114</v>
      </c>
      <c r="BI90" s="5">
        <v>11419.227465641892</v>
      </c>
      <c r="BJ90" s="5">
        <v>11321.020312586081</v>
      </c>
      <c r="BK90" s="5">
        <v>11223.065960447992</v>
      </c>
      <c r="BL90" s="5">
        <v>11125.325877826934</v>
      </c>
    </row>
    <row r="91" spans="1:66" x14ac:dyDescent="0.2">
      <c r="B91" s="19"/>
      <c r="D91"/>
      <c r="E91"/>
      <c r="F91"/>
      <c r="G91"/>
      <c r="H91"/>
      <c r="I91"/>
      <c r="J91"/>
      <c r="K91"/>
      <c r="L91"/>
      <c r="M91"/>
      <c r="N91"/>
      <c r="O91"/>
      <c r="P91"/>
      <c r="Q91"/>
      <c r="R91"/>
      <c r="S91"/>
      <c r="T91"/>
      <c r="U91"/>
      <c r="V91"/>
      <c r="W91"/>
      <c r="X91"/>
      <c r="Y91"/>
      <c r="Z91"/>
    </row>
    <row r="92" spans="1:66" x14ac:dyDescent="0.2">
      <c r="D92"/>
      <c r="E92"/>
      <c r="F92"/>
      <c r="G92"/>
      <c r="H92"/>
      <c r="I92"/>
      <c r="J92"/>
      <c r="K92"/>
      <c r="L92"/>
      <c r="M92"/>
      <c r="N92"/>
      <c r="O92"/>
      <c r="P92"/>
      <c r="Q92"/>
      <c r="R92"/>
      <c r="S92"/>
      <c r="T92"/>
      <c r="U92"/>
      <c r="V92"/>
      <c r="W92"/>
      <c r="X92"/>
      <c r="Y92"/>
      <c r="Z92"/>
    </row>
    <row r="93" spans="1:66" x14ac:dyDescent="0.2">
      <c r="D93"/>
      <c r="E93"/>
      <c r="F93"/>
      <c r="G93"/>
      <c r="H93"/>
      <c r="I93"/>
      <c r="J93"/>
      <c r="K93"/>
      <c r="L93"/>
      <c r="M93"/>
      <c r="N93"/>
      <c r="O93"/>
      <c r="P93"/>
      <c r="Q93"/>
      <c r="R93"/>
      <c r="S93"/>
      <c r="T93"/>
      <c r="U93"/>
      <c r="V93"/>
      <c r="W93"/>
      <c r="X93"/>
      <c r="Y93"/>
      <c r="Z93"/>
    </row>
    <row r="94" spans="1:66" x14ac:dyDescent="0.2">
      <c r="B94" t="s">
        <v>26</v>
      </c>
      <c r="D94"/>
      <c r="E94"/>
      <c r="F94"/>
      <c r="G94"/>
      <c r="H94"/>
      <c r="I94"/>
      <c r="J94"/>
      <c r="K94"/>
      <c r="L94"/>
      <c r="M94"/>
      <c r="N94"/>
      <c r="O94"/>
      <c r="P94"/>
      <c r="Q94"/>
      <c r="R94"/>
      <c r="S94"/>
      <c r="T94"/>
      <c r="U94"/>
      <c r="V94"/>
      <c r="W94"/>
      <c r="X94"/>
      <c r="Y94"/>
      <c r="Z94"/>
    </row>
    <row r="95" spans="1:66" x14ac:dyDescent="0.2">
      <c r="B95" s="9" t="s">
        <v>27</v>
      </c>
      <c r="D95"/>
      <c r="E95"/>
      <c r="F95"/>
      <c r="G95"/>
      <c r="H95"/>
      <c r="I95"/>
      <c r="J95"/>
      <c r="K95"/>
      <c r="L95"/>
      <c r="M95"/>
      <c r="N95"/>
      <c r="O95"/>
      <c r="P95"/>
      <c r="Q95"/>
      <c r="R95"/>
      <c r="S95"/>
      <c r="T95"/>
      <c r="U95"/>
      <c r="V95"/>
      <c r="W95"/>
      <c r="X95"/>
      <c r="Y95"/>
      <c r="Z95"/>
    </row>
    <row r="96" spans="1:66" x14ac:dyDescent="0.2">
      <c r="B96" t="s">
        <v>28</v>
      </c>
      <c r="D96"/>
      <c r="E96"/>
      <c r="F96"/>
      <c r="G96"/>
      <c r="H96"/>
      <c r="I96"/>
      <c r="J96"/>
      <c r="K96"/>
      <c r="L96"/>
      <c r="M96"/>
      <c r="N96"/>
      <c r="O96"/>
      <c r="P96"/>
      <c r="Q96"/>
      <c r="R96"/>
      <c r="S96"/>
      <c r="T96"/>
      <c r="U96"/>
      <c r="V96"/>
      <c r="W96"/>
      <c r="X96"/>
      <c r="Y96"/>
      <c r="Z96"/>
    </row>
    <row r="97" spans="1:26" x14ac:dyDescent="0.2">
      <c r="A97" s="11"/>
      <c r="B97" t="s">
        <v>29</v>
      </c>
      <c r="D97"/>
      <c r="E97"/>
      <c r="F97"/>
      <c r="G97"/>
      <c r="H97"/>
      <c r="I97"/>
      <c r="J97"/>
      <c r="K97"/>
      <c r="L97"/>
      <c r="M97"/>
      <c r="N97"/>
      <c r="O97"/>
      <c r="P97"/>
      <c r="Q97"/>
      <c r="R97"/>
      <c r="S97"/>
      <c r="T97"/>
      <c r="U97"/>
      <c r="V97"/>
      <c r="W97"/>
      <c r="X97"/>
      <c r="Y97"/>
      <c r="Z97"/>
    </row>
  </sheetData>
  <phoneticPr fontId="2"/>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Municipal waste amount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2022-05-31T02:24:19Z</dcterms:created>
  <dcterms:modified xsi:type="dcterms:W3CDTF">2022-10-07T10:47:18Z</dcterms:modified>
</cp:coreProperties>
</file>