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fimrc-my.sharepoint.com/personal/katharina_stelzl_fim-rc_de/Documents/CAMAS/Revision 3/"/>
    </mc:Choice>
  </mc:AlternateContent>
  <xr:revisionPtr revIDLastSave="29" documentId="13_ncr:1_{24DB2209-B384-4255-95E9-65E517BC85F0}" xr6:coauthVersionLast="45" xr6:coauthVersionMax="45" xr10:uidLastSave="{08669F53-4B26-4FC6-8C13-DE10C4286AF4}"/>
  <bookViews>
    <workbookView xWindow="-110" yWindow="-110" windowWidth="19420" windowHeight="10420" tabRatio="501" xr2:uid="{00000000-000D-0000-FFFF-FFFF00000000}"/>
  </bookViews>
  <sheets>
    <sheet name="Assessment Process" sheetId="68" r:id="rId1"/>
    <sheet name="Selection Method_risk-averse" sheetId="70" r:id="rId2"/>
    <sheet name="Selection Process_risk-taking" sheetId="6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9" i="68" l="1"/>
  <c r="AJ8" i="68"/>
  <c r="BT11" i="70" l="1"/>
  <c r="BS11" i="70"/>
  <c r="AZ15" i="70"/>
  <c r="AQ10" i="70"/>
  <c r="BS10" i="70"/>
  <c r="BQ126" i="70" l="1"/>
  <c r="BP126" i="70"/>
  <c r="BO126" i="70"/>
  <c r="BN126" i="70"/>
  <c r="BM126" i="70"/>
  <c r="BL126" i="70"/>
  <c r="BK126" i="70"/>
  <c r="BJ126" i="70"/>
  <c r="BI126" i="70"/>
  <c r="BH126" i="70"/>
  <c r="BG126" i="70"/>
  <c r="BF126" i="70"/>
  <c r="BE126" i="70"/>
  <c r="BD126" i="70"/>
  <c r="BC126" i="70"/>
  <c r="BB126" i="70"/>
  <c r="BA126" i="70"/>
  <c r="AZ126" i="70"/>
  <c r="AY126" i="70"/>
  <c r="AX126" i="70"/>
  <c r="AW126" i="70"/>
  <c r="AV126" i="70"/>
  <c r="AU126" i="70"/>
  <c r="AT126" i="70"/>
  <c r="AS126" i="70"/>
  <c r="AR126" i="70"/>
  <c r="AQ126" i="70"/>
  <c r="AP126" i="70"/>
  <c r="AO126" i="70"/>
  <c r="I126" i="70"/>
  <c r="G126" i="70"/>
  <c r="BQ125" i="70"/>
  <c r="BP125" i="70"/>
  <c r="BO125" i="70"/>
  <c r="BN125" i="70"/>
  <c r="BM125" i="70"/>
  <c r="BL125" i="70"/>
  <c r="BK125" i="70"/>
  <c r="BJ125" i="70"/>
  <c r="BI125" i="70"/>
  <c r="BH125" i="70"/>
  <c r="BG125" i="70"/>
  <c r="BF125" i="70"/>
  <c r="BE125" i="70"/>
  <c r="BD125" i="70"/>
  <c r="BC125" i="70"/>
  <c r="BB125" i="70"/>
  <c r="BA125" i="70"/>
  <c r="AZ125" i="70"/>
  <c r="AY125" i="70"/>
  <c r="AX125" i="70"/>
  <c r="AW125" i="70"/>
  <c r="AV125" i="70"/>
  <c r="AU125" i="70"/>
  <c r="AT125" i="70"/>
  <c r="AS125" i="70"/>
  <c r="AR125" i="70"/>
  <c r="AQ125" i="70"/>
  <c r="AP125" i="70"/>
  <c r="AO125" i="70"/>
  <c r="BQ124" i="70"/>
  <c r="BP124" i="70"/>
  <c r="BO124" i="70"/>
  <c r="BN124" i="70"/>
  <c r="BM124" i="70"/>
  <c r="BL124" i="70"/>
  <c r="BK124" i="70"/>
  <c r="BJ124" i="70"/>
  <c r="BI124" i="70"/>
  <c r="BH124" i="70"/>
  <c r="BG124" i="70"/>
  <c r="BF124" i="70"/>
  <c r="BE124" i="70"/>
  <c r="BD124" i="70"/>
  <c r="BC124" i="70"/>
  <c r="BB124" i="70"/>
  <c r="BA124" i="70"/>
  <c r="AZ124" i="70"/>
  <c r="AY124" i="70"/>
  <c r="AX124" i="70"/>
  <c r="AW124" i="70"/>
  <c r="AV124" i="70"/>
  <c r="AU124" i="70"/>
  <c r="AT124" i="70"/>
  <c r="AS124" i="70"/>
  <c r="AR124" i="70"/>
  <c r="AQ124" i="70"/>
  <c r="AP124" i="70"/>
  <c r="AO124" i="70"/>
  <c r="I124" i="70"/>
  <c r="G124" i="70"/>
  <c r="J124" i="70" s="1"/>
  <c r="K124" i="70" s="1"/>
  <c r="BQ123" i="70"/>
  <c r="BP123" i="70"/>
  <c r="BO123" i="70"/>
  <c r="BN123" i="70"/>
  <c r="BM123" i="70"/>
  <c r="BL123" i="70"/>
  <c r="BK123" i="70"/>
  <c r="BJ123" i="70"/>
  <c r="BI123" i="70"/>
  <c r="BH123" i="70"/>
  <c r="BG123" i="70"/>
  <c r="BF123" i="70"/>
  <c r="BE123" i="70"/>
  <c r="BD123" i="70"/>
  <c r="BC123" i="70"/>
  <c r="BB123" i="70"/>
  <c r="BA123" i="70"/>
  <c r="AZ123" i="70"/>
  <c r="AY123" i="70"/>
  <c r="AX123" i="70"/>
  <c r="AW123" i="70"/>
  <c r="AV123" i="70"/>
  <c r="AU123" i="70"/>
  <c r="AT123" i="70"/>
  <c r="AS123" i="70"/>
  <c r="AR123" i="70"/>
  <c r="AQ123" i="70"/>
  <c r="AP123" i="70"/>
  <c r="AO123" i="70"/>
  <c r="I123" i="70"/>
  <c r="G123" i="70"/>
  <c r="BQ122" i="70"/>
  <c r="BP122" i="70"/>
  <c r="BO122" i="70"/>
  <c r="BN122" i="70"/>
  <c r="BM122" i="70"/>
  <c r="BL122" i="70"/>
  <c r="BK122" i="70"/>
  <c r="BJ122" i="70"/>
  <c r="BI122" i="70"/>
  <c r="BH122" i="70"/>
  <c r="BG122" i="70"/>
  <c r="BF122" i="70"/>
  <c r="BE122" i="70"/>
  <c r="BD122" i="70"/>
  <c r="BC122" i="70"/>
  <c r="BB122" i="70"/>
  <c r="BA122" i="70"/>
  <c r="AZ122" i="70"/>
  <c r="AY122" i="70"/>
  <c r="AX122" i="70"/>
  <c r="AW122" i="70"/>
  <c r="AV122" i="70"/>
  <c r="AU122" i="70"/>
  <c r="AT122" i="70"/>
  <c r="AS122" i="70"/>
  <c r="AR122" i="70"/>
  <c r="AQ122" i="70"/>
  <c r="AP122" i="70"/>
  <c r="AO122" i="70"/>
  <c r="I122" i="70"/>
  <c r="G122" i="70"/>
  <c r="J122" i="70" s="1"/>
  <c r="K122" i="70" s="1"/>
  <c r="BQ121" i="70"/>
  <c r="BP121" i="70"/>
  <c r="BO121" i="70"/>
  <c r="BN121" i="70"/>
  <c r="BM121" i="70"/>
  <c r="BL121" i="70"/>
  <c r="BK121" i="70"/>
  <c r="BJ121" i="70"/>
  <c r="BI121" i="70"/>
  <c r="BH121" i="70"/>
  <c r="BG121" i="70"/>
  <c r="BF121" i="70"/>
  <c r="BE121" i="70"/>
  <c r="BD121" i="70"/>
  <c r="BC121" i="70"/>
  <c r="BB121" i="70"/>
  <c r="BA121" i="70"/>
  <c r="AZ121" i="70"/>
  <c r="AY121" i="70"/>
  <c r="AX121" i="70"/>
  <c r="AW121" i="70"/>
  <c r="AV121" i="70"/>
  <c r="AU121" i="70"/>
  <c r="AT121" i="70"/>
  <c r="AS121" i="70"/>
  <c r="AR121" i="70"/>
  <c r="AQ121" i="70"/>
  <c r="AP121" i="70"/>
  <c r="AO121" i="70"/>
  <c r="I121" i="70"/>
  <c r="G121" i="70"/>
  <c r="BQ120" i="70"/>
  <c r="BP120" i="70"/>
  <c r="BO120" i="70"/>
  <c r="BN120" i="70"/>
  <c r="BM120" i="70"/>
  <c r="BL120" i="70"/>
  <c r="BK120" i="70"/>
  <c r="BJ120" i="70"/>
  <c r="BI120" i="70"/>
  <c r="BH120" i="70"/>
  <c r="BG120" i="70"/>
  <c r="BF120" i="70"/>
  <c r="BE120" i="70"/>
  <c r="BD120" i="70"/>
  <c r="BC120" i="70"/>
  <c r="BB120" i="70"/>
  <c r="BA120" i="70"/>
  <c r="AZ120" i="70"/>
  <c r="AY120" i="70"/>
  <c r="AX120" i="70"/>
  <c r="AW120" i="70"/>
  <c r="AV120" i="70"/>
  <c r="AU120" i="70"/>
  <c r="AT120" i="70"/>
  <c r="AS120" i="70"/>
  <c r="AR120" i="70"/>
  <c r="AQ120" i="70"/>
  <c r="AP120" i="70"/>
  <c r="AO120" i="70"/>
  <c r="BQ119" i="70"/>
  <c r="BP119" i="70"/>
  <c r="BO119" i="70"/>
  <c r="BN119" i="70"/>
  <c r="BM119" i="70"/>
  <c r="BL119" i="70"/>
  <c r="BK119" i="70"/>
  <c r="BJ119" i="70"/>
  <c r="BI119" i="70"/>
  <c r="BH119" i="70"/>
  <c r="BG119" i="70"/>
  <c r="BF119" i="70"/>
  <c r="BE119" i="70"/>
  <c r="BD119" i="70"/>
  <c r="BC119" i="70"/>
  <c r="BB119" i="70"/>
  <c r="BA119" i="70"/>
  <c r="AZ119" i="70"/>
  <c r="AY119" i="70"/>
  <c r="AX119" i="70"/>
  <c r="AW119" i="70"/>
  <c r="AV119" i="70"/>
  <c r="AU119" i="70"/>
  <c r="AT119" i="70"/>
  <c r="AS119" i="70"/>
  <c r="AR119" i="70"/>
  <c r="AQ119" i="70"/>
  <c r="AP119" i="70"/>
  <c r="AO119" i="70"/>
  <c r="BQ118" i="70"/>
  <c r="BP118" i="70"/>
  <c r="BO118" i="70"/>
  <c r="BN118" i="70"/>
  <c r="BM118" i="70"/>
  <c r="BL118" i="70"/>
  <c r="BK118" i="70"/>
  <c r="BJ118" i="70"/>
  <c r="BI118" i="70"/>
  <c r="BH118" i="70"/>
  <c r="BG118" i="70"/>
  <c r="BF118" i="70"/>
  <c r="BE118" i="70"/>
  <c r="BD118" i="70"/>
  <c r="BC118" i="70"/>
  <c r="BB118" i="70"/>
  <c r="BA118" i="70"/>
  <c r="AZ118" i="70"/>
  <c r="AY118" i="70"/>
  <c r="AX118" i="70"/>
  <c r="AW118" i="70"/>
  <c r="AV118" i="70"/>
  <c r="AU118" i="70"/>
  <c r="AT118" i="70"/>
  <c r="AS118" i="70"/>
  <c r="AR118" i="70"/>
  <c r="AQ118" i="70"/>
  <c r="AP118" i="70"/>
  <c r="AO118" i="70"/>
  <c r="I118" i="70"/>
  <c r="G118" i="70"/>
  <c r="BQ117" i="70"/>
  <c r="BP117" i="70"/>
  <c r="BO117" i="70"/>
  <c r="BN117" i="70"/>
  <c r="BM117" i="70"/>
  <c r="BL117" i="70"/>
  <c r="BK117" i="70"/>
  <c r="BJ117" i="70"/>
  <c r="BI117" i="70"/>
  <c r="BH117" i="70"/>
  <c r="BG117" i="70"/>
  <c r="BF117" i="70"/>
  <c r="BE117" i="70"/>
  <c r="BD117" i="70"/>
  <c r="BC117" i="70"/>
  <c r="BB117" i="70"/>
  <c r="BA117" i="70"/>
  <c r="AZ117" i="70"/>
  <c r="AY117" i="70"/>
  <c r="AX117" i="70"/>
  <c r="AW117" i="70"/>
  <c r="AV117" i="70"/>
  <c r="AU117" i="70"/>
  <c r="AT117" i="70"/>
  <c r="AS117" i="70"/>
  <c r="AR117" i="70"/>
  <c r="AQ117" i="70"/>
  <c r="AP117" i="70"/>
  <c r="AO117" i="70"/>
  <c r="BQ116" i="70"/>
  <c r="BP116" i="70"/>
  <c r="BO116" i="70"/>
  <c r="BN116" i="70"/>
  <c r="BM116" i="70"/>
  <c r="BL116" i="70"/>
  <c r="BK116" i="70"/>
  <c r="BJ116" i="70"/>
  <c r="BI116" i="70"/>
  <c r="BH116" i="70"/>
  <c r="BG116" i="70"/>
  <c r="BF116" i="70"/>
  <c r="BE116" i="70"/>
  <c r="BD116" i="70"/>
  <c r="BC116" i="70"/>
  <c r="BB116" i="70"/>
  <c r="BA116" i="70"/>
  <c r="AZ116" i="70"/>
  <c r="AY116" i="70"/>
  <c r="AX116" i="70"/>
  <c r="AW116" i="70"/>
  <c r="AV116" i="70"/>
  <c r="AU116" i="70"/>
  <c r="AT116" i="70"/>
  <c r="AS116" i="70"/>
  <c r="AR116" i="70"/>
  <c r="AQ116" i="70"/>
  <c r="AP116" i="70"/>
  <c r="AO116" i="70"/>
  <c r="I116" i="70"/>
  <c r="G116" i="70"/>
  <c r="BQ115" i="70"/>
  <c r="BP115" i="70"/>
  <c r="BO115" i="70"/>
  <c r="BN115" i="70"/>
  <c r="BM115" i="70"/>
  <c r="BL115" i="70"/>
  <c r="BK115" i="70"/>
  <c r="BJ115" i="70"/>
  <c r="BI115" i="70"/>
  <c r="BH115" i="70"/>
  <c r="BG115" i="70"/>
  <c r="BF115" i="70"/>
  <c r="BE115" i="70"/>
  <c r="BD115" i="70"/>
  <c r="BC115" i="70"/>
  <c r="BB115" i="70"/>
  <c r="BA115" i="70"/>
  <c r="AZ115" i="70"/>
  <c r="AY115" i="70"/>
  <c r="AX115" i="70"/>
  <c r="AW115" i="70"/>
  <c r="AV115" i="70"/>
  <c r="AU115" i="70"/>
  <c r="AT115" i="70"/>
  <c r="AS115" i="70"/>
  <c r="AR115" i="70"/>
  <c r="AQ115" i="70"/>
  <c r="AP115" i="70"/>
  <c r="AO115" i="70"/>
  <c r="I115" i="70"/>
  <c r="G115" i="70"/>
  <c r="BQ114" i="70"/>
  <c r="BP114" i="70"/>
  <c r="BO114" i="70"/>
  <c r="BN114" i="70"/>
  <c r="BM114" i="70"/>
  <c r="BL114" i="70"/>
  <c r="BK114" i="70"/>
  <c r="BJ114" i="70"/>
  <c r="BI114" i="70"/>
  <c r="BH114" i="70"/>
  <c r="BG114" i="70"/>
  <c r="BF114" i="70"/>
  <c r="BE114" i="70"/>
  <c r="BD114" i="70"/>
  <c r="BC114" i="70"/>
  <c r="BB114" i="70"/>
  <c r="BA114" i="70"/>
  <c r="AZ114" i="70"/>
  <c r="AY114" i="70"/>
  <c r="AX114" i="70"/>
  <c r="AW114" i="70"/>
  <c r="AV114" i="70"/>
  <c r="AU114" i="70"/>
  <c r="AT114" i="70"/>
  <c r="AS114" i="70"/>
  <c r="AR114" i="70"/>
  <c r="AQ114" i="70"/>
  <c r="AP114" i="70"/>
  <c r="AO114" i="70"/>
  <c r="I114" i="70"/>
  <c r="G114" i="70"/>
  <c r="J114" i="70" s="1"/>
  <c r="K114" i="70" s="1"/>
  <c r="BQ113" i="70"/>
  <c r="BP113" i="70"/>
  <c r="BO113" i="70"/>
  <c r="BN113" i="70"/>
  <c r="BM113" i="70"/>
  <c r="BL113" i="70"/>
  <c r="BK113" i="70"/>
  <c r="BJ113" i="70"/>
  <c r="BI113" i="70"/>
  <c r="BH113" i="70"/>
  <c r="BG113" i="70"/>
  <c r="BF113" i="70"/>
  <c r="BE113" i="70"/>
  <c r="BD113" i="70"/>
  <c r="BC113" i="70"/>
  <c r="BB113" i="70"/>
  <c r="BA113" i="70"/>
  <c r="AZ113" i="70"/>
  <c r="AY113" i="70"/>
  <c r="AX113" i="70"/>
  <c r="AW113" i="70"/>
  <c r="AV113" i="70"/>
  <c r="AU113" i="70"/>
  <c r="AT113" i="70"/>
  <c r="AS113" i="70"/>
  <c r="AR113" i="70"/>
  <c r="AQ113" i="70"/>
  <c r="AP113" i="70"/>
  <c r="AO113" i="70"/>
  <c r="I113" i="70"/>
  <c r="J113" i="70" s="1"/>
  <c r="K113" i="70" s="1"/>
  <c r="G113" i="70"/>
  <c r="BQ112" i="70"/>
  <c r="BP112" i="70"/>
  <c r="BO112" i="70"/>
  <c r="BN112" i="70"/>
  <c r="BM112" i="70"/>
  <c r="BL112" i="70"/>
  <c r="BK112" i="70"/>
  <c r="BJ112" i="70"/>
  <c r="BI112" i="70"/>
  <c r="BH112" i="70"/>
  <c r="BG112" i="70"/>
  <c r="BF112" i="70"/>
  <c r="BE112" i="70"/>
  <c r="BD112" i="70"/>
  <c r="BC112" i="70"/>
  <c r="BB112" i="70"/>
  <c r="BA112" i="70"/>
  <c r="AZ112" i="70"/>
  <c r="AY112" i="70"/>
  <c r="AX112" i="70"/>
  <c r="AW112" i="70"/>
  <c r="AV112" i="70"/>
  <c r="AU112" i="70"/>
  <c r="AT112" i="70"/>
  <c r="AS112" i="70"/>
  <c r="AR112" i="70"/>
  <c r="AQ112" i="70"/>
  <c r="AP112" i="70"/>
  <c r="AO112" i="70"/>
  <c r="I112" i="70"/>
  <c r="G112" i="70"/>
  <c r="BQ111" i="70"/>
  <c r="BP111" i="70"/>
  <c r="BO111" i="70"/>
  <c r="BN111" i="70"/>
  <c r="BM111" i="70"/>
  <c r="BL111" i="70"/>
  <c r="BK111" i="70"/>
  <c r="BJ111" i="70"/>
  <c r="BI111" i="70"/>
  <c r="BH111" i="70"/>
  <c r="BG111" i="70"/>
  <c r="BF111" i="70"/>
  <c r="BE111" i="70"/>
  <c r="BD111" i="70"/>
  <c r="BC111" i="70"/>
  <c r="BB111" i="70"/>
  <c r="BA111" i="70"/>
  <c r="AZ111" i="70"/>
  <c r="AY111" i="70"/>
  <c r="AX111" i="70"/>
  <c r="AW111" i="70"/>
  <c r="AV111" i="70"/>
  <c r="AU111" i="70"/>
  <c r="AT111" i="70"/>
  <c r="AS111" i="70"/>
  <c r="AR111" i="70"/>
  <c r="BS111" i="70" s="1"/>
  <c r="AQ111" i="70"/>
  <c r="AP111" i="70"/>
  <c r="AO111" i="70"/>
  <c r="I111" i="70"/>
  <c r="G111" i="70"/>
  <c r="BQ110" i="70"/>
  <c r="BP110" i="70"/>
  <c r="BO110" i="70"/>
  <c r="BN110" i="70"/>
  <c r="BM110" i="70"/>
  <c r="BL110" i="70"/>
  <c r="BK110" i="70"/>
  <c r="BJ110" i="70"/>
  <c r="BI110" i="70"/>
  <c r="BH110" i="70"/>
  <c r="BG110" i="70"/>
  <c r="BF110" i="70"/>
  <c r="BE110" i="70"/>
  <c r="BD110" i="70"/>
  <c r="BC110" i="70"/>
  <c r="BB110" i="70"/>
  <c r="BA110" i="70"/>
  <c r="AZ110" i="70"/>
  <c r="AY110" i="70"/>
  <c r="AX110" i="70"/>
  <c r="AW110" i="70"/>
  <c r="AV110" i="70"/>
  <c r="AU110" i="70"/>
  <c r="AT110" i="70"/>
  <c r="AS110" i="70"/>
  <c r="AR110" i="70"/>
  <c r="AQ110" i="70"/>
  <c r="AP110" i="70"/>
  <c r="AO110" i="70"/>
  <c r="I110" i="70"/>
  <c r="G110" i="70"/>
  <c r="J110" i="70" s="1"/>
  <c r="K110" i="70" s="1"/>
  <c r="BQ109" i="70"/>
  <c r="BP109" i="70"/>
  <c r="BO109" i="70"/>
  <c r="BN109" i="70"/>
  <c r="BM109" i="70"/>
  <c r="BL109" i="70"/>
  <c r="BK109" i="70"/>
  <c r="BJ109" i="70"/>
  <c r="BI109" i="70"/>
  <c r="BH109" i="70"/>
  <c r="BG109" i="70"/>
  <c r="BF109" i="70"/>
  <c r="BE109" i="70"/>
  <c r="BD109" i="70"/>
  <c r="BC109" i="70"/>
  <c r="BB109" i="70"/>
  <c r="BA109" i="70"/>
  <c r="AZ109" i="70"/>
  <c r="AY109" i="70"/>
  <c r="AX109" i="70"/>
  <c r="AW109" i="70"/>
  <c r="AV109" i="70"/>
  <c r="AU109" i="70"/>
  <c r="AT109" i="70"/>
  <c r="AS109" i="70"/>
  <c r="AR109" i="70"/>
  <c r="AQ109" i="70"/>
  <c r="AP109" i="70"/>
  <c r="AO109" i="70"/>
  <c r="I109" i="70"/>
  <c r="G109" i="70"/>
  <c r="BQ108" i="70"/>
  <c r="BP108" i="70"/>
  <c r="BO108" i="70"/>
  <c r="BN108" i="70"/>
  <c r="BM108" i="70"/>
  <c r="BL108" i="70"/>
  <c r="BK108" i="70"/>
  <c r="BJ108" i="70"/>
  <c r="BI108" i="70"/>
  <c r="BH108" i="70"/>
  <c r="BG108" i="70"/>
  <c r="BF108" i="70"/>
  <c r="BE108" i="70"/>
  <c r="BD108" i="70"/>
  <c r="BC108" i="70"/>
  <c r="BB108" i="70"/>
  <c r="BA108" i="70"/>
  <c r="AZ108" i="70"/>
  <c r="AY108" i="70"/>
  <c r="AX108" i="70"/>
  <c r="AW108" i="70"/>
  <c r="AV108" i="70"/>
  <c r="AU108" i="70"/>
  <c r="AT108" i="70"/>
  <c r="AS108" i="70"/>
  <c r="AR108" i="70"/>
  <c r="AQ108" i="70"/>
  <c r="AP108" i="70"/>
  <c r="AO108" i="70"/>
  <c r="I108" i="70"/>
  <c r="G108" i="70"/>
  <c r="BQ107" i="70"/>
  <c r="BP107" i="70"/>
  <c r="BO107" i="70"/>
  <c r="BN107" i="70"/>
  <c r="BM107" i="70"/>
  <c r="BL107" i="70"/>
  <c r="BK107" i="70"/>
  <c r="BJ107" i="70"/>
  <c r="BI107" i="70"/>
  <c r="BH107" i="70"/>
  <c r="BG107" i="70"/>
  <c r="BF107" i="70"/>
  <c r="BE107" i="70"/>
  <c r="BD107" i="70"/>
  <c r="BC107" i="70"/>
  <c r="BB107" i="70"/>
  <c r="BA107" i="70"/>
  <c r="AZ107" i="70"/>
  <c r="AY107" i="70"/>
  <c r="AX107" i="70"/>
  <c r="AW107" i="70"/>
  <c r="AV107" i="70"/>
  <c r="AU107" i="70"/>
  <c r="AT107" i="70"/>
  <c r="AS107" i="70"/>
  <c r="AR107" i="70"/>
  <c r="AQ107" i="70"/>
  <c r="AP107" i="70"/>
  <c r="AO107" i="70"/>
  <c r="I107" i="70"/>
  <c r="G107" i="70"/>
  <c r="BQ106" i="70"/>
  <c r="BP106" i="70"/>
  <c r="BO106" i="70"/>
  <c r="BN106" i="70"/>
  <c r="BM106" i="70"/>
  <c r="BL106" i="70"/>
  <c r="BK106" i="70"/>
  <c r="BJ106" i="70"/>
  <c r="BI106" i="70"/>
  <c r="BH106" i="70"/>
  <c r="BG106" i="70"/>
  <c r="BF106" i="70"/>
  <c r="BE106" i="70"/>
  <c r="BD106" i="70"/>
  <c r="BC106" i="70"/>
  <c r="BB106" i="70"/>
  <c r="BA106" i="70"/>
  <c r="AZ106" i="70"/>
  <c r="AY106" i="70"/>
  <c r="AX106" i="70"/>
  <c r="AW106" i="70"/>
  <c r="AV106" i="70"/>
  <c r="AU106" i="70"/>
  <c r="AT106" i="70"/>
  <c r="AS106" i="70"/>
  <c r="AR106" i="70"/>
  <c r="AQ106" i="70"/>
  <c r="AP106" i="70"/>
  <c r="AO106" i="70"/>
  <c r="BQ105" i="70"/>
  <c r="BP105" i="70"/>
  <c r="BO105" i="70"/>
  <c r="BN105" i="70"/>
  <c r="BM105" i="70"/>
  <c r="BL105" i="70"/>
  <c r="BK105" i="70"/>
  <c r="BJ105" i="70"/>
  <c r="BI105" i="70"/>
  <c r="BH105" i="70"/>
  <c r="BG105" i="70"/>
  <c r="BF105" i="70"/>
  <c r="BE105" i="70"/>
  <c r="BD105" i="70"/>
  <c r="BC105" i="70"/>
  <c r="BB105" i="70"/>
  <c r="BA105" i="70"/>
  <c r="AZ105" i="70"/>
  <c r="AY105" i="70"/>
  <c r="AX105" i="70"/>
  <c r="AW105" i="70"/>
  <c r="AV105" i="70"/>
  <c r="AU105" i="70"/>
  <c r="AT105" i="70"/>
  <c r="AS105" i="70"/>
  <c r="AR105" i="70"/>
  <c r="AQ105" i="70"/>
  <c r="AP105" i="70"/>
  <c r="AO105" i="70"/>
  <c r="I105" i="70"/>
  <c r="J105" i="70" s="1"/>
  <c r="K105" i="70" s="1"/>
  <c r="G105" i="70"/>
  <c r="BQ104" i="70"/>
  <c r="BP104" i="70"/>
  <c r="BO104" i="70"/>
  <c r="BN104" i="70"/>
  <c r="BM104" i="70"/>
  <c r="BL104" i="70"/>
  <c r="BK104" i="70"/>
  <c r="BJ104" i="70"/>
  <c r="BI104" i="70"/>
  <c r="BH104" i="70"/>
  <c r="BG104" i="70"/>
  <c r="BF104" i="70"/>
  <c r="BE104" i="70"/>
  <c r="BD104" i="70"/>
  <c r="BC104" i="70"/>
  <c r="BB104" i="70"/>
  <c r="BA104" i="70"/>
  <c r="AZ104" i="70"/>
  <c r="AY104" i="70"/>
  <c r="AX104" i="70"/>
  <c r="AW104" i="70"/>
  <c r="AV104" i="70"/>
  <c r="AU104" i="70"/>
  <c r="AT104" i="70"/>
  <c r="AS104" i="70"/>
  <c r="AR104" i="70"/>
  <c r="AQ104" i="70"/>
  <c r="AP104" i="70"/>
  <c r="AO104" i="70"/>
  <c r="I104" i="70"/>
  <c r="G104" i="70"/>
  <c r="J104" i="70" s="1"/>
  <c r="K104" i="70" s="1"/>
  <c r="BQ103" i="70"/>
  <c r="BP103" i="70"/>
  <c r="BO103" i="70"/>
  <c r="BN103" i="70"/>
  <c r="BM103" i="70"/>
  <c r="BL103" i="70"/>
  <c r="BK103" i="70"/>
  <c r="BJ103" i="70"/>
  <c r="BI103" i="70"/>
  <c r="BH103" i="70"/>
  <c r="BG103" i="70"/>
  <c r="BF103" i="70"/>
  <c r="BE103" i="70"/>
  <c r="BD103" i="70"/>
  <c r="BC103" i="70"/>
  <c r="BB103" i="70"/>
  <c r="BA103" i="70"/>
  <c r="AZ103" i="70"/>
  <c r="AY103" i="70"/>
  <c r="AX103" i="70"/>
  <c r="AW103" i="70"/>
  <c r="AV103" i="70"/>
  <c r="AU103" i="70"/>
  <c r="AT103" i="70"/>
  <c r="AS103" i="70"/>
  <c r="AR103" i="70"/>
  <c r="AQ103" i="70"/>
  <c r="AP103" i="70"/>
  <c r="AO103" i="70"/>
  <c r="I103" i="70"/>
  <c r="G103" i="70"/>
  <c r="BQ102" i="70"/>
  <c r="BP102" i="70"/>
  <c r="BO102" i="70"/>
  <c r="BN102" i="70"/>
  <c r="BM102" i="70"/>
  <c r="BL102" i="70"/>
  <c r="BK102" i="70"/>
  <c r="BJ102" i="70"/>
  <c r="BI102" i="70"/>
  <c r="BH102" i="70"/>
  <c r="BG102" i="70"/>
  <c r="BF102" i="70"/>
  <c r="BE102" i="70"/>
  <c r="BD102" i="70"/>
  <c r="BC102" i="70"/>
  <c r="BB102" i="70"/>
  <c r="BA102" i="70"/>
  <c r="AZ102" i="70"/>
  <c r="AY102" i="70"/>
  <c r="AX102" i="70"/>
  <c r="AW102" i="70"/>
  <c r="AV102" i="70"/>
  <c r="AU102" i="70"/>
  <c r="AT102" i="70"/>
  <c r="AS102" i="70"/>
  <c r="AR102" i="70"/>
  <c r="AQ102" i="70"/>
  <c r="AP102" i="70"/>
  <c r="AO102" i="70"/>
  <c r="I102" i="70"/>
  <c r="G102" i="70"/>
  <c r="J102" i="70" s="1"/>
  <c r="K102" i="70" s="1"/>
  <c r="BQ101" i="70"/>
  <c r="BP101" i="70"/>
  <c r="BO101" i="70"/>
  <c r="BN101" i="70"/>
  <c r="BM101" i="70"/>
  <c r="BL101" i="70"/>
  <c r="BK101" i="70"/>
  <c r="BJ101" i="70"/>
  <c r="BI101" i="70"/>
  <c r="BH101" i="70"/>
  <c r="BG101" i="70"/>
  <c r="BF101" i="70"/>
  <c r="BE101" i="70"/>
  <c r="BD101" i="70"/>
  <c r="BC101" i="70"/>
  <c r="BB101" i="70"/>
  <c r="BA101" i="70"/>
  <c r="AZ101" i="70"/>
  <c r="AY101" i="70"/>
  <c r="AX101" i="70"/>
  <c r="AW101" i="70"/>
  <c r="AV101" i="70"/>
  <c r="AU101" i="70"/>
  <c r="AT101" i="70"/>
  <c r="AS101" i="70"/>
  <c r="AR101" i="70"/>
  <c r="AQ101" i="70"/>
  <c r="AP101" i="70"/>
  <c r="AO101" i="70"/>
  <c r="I101" i="70"/>
  <c r="J101" i="70" s="1"/>
  <c r="K101" i="70" s="1"/>
  <c r="G101" i="70"/>
  <c r="BQ100" i="70"/>
  <c r="BP100" i="70"/>
  <c r="BO100" i="70"/>
  <c r="BN100" i="70"/>
  <c r="BM100" i="70"/>
  <c r="BL100" i="70"/>
  <c r="BK100" i="70"/>
  <c r="BJ100" i="70"/>
  <c r="BI100" i="70"/>
  <c r="BH100" i="70"/>
  <c r="BG100" i="70"/>
  <c r="BF100" i="70"/>
  <c r="BE100" i="70"/>
  <c r="BD100" i="70"/>
  <c r="BC100" i="70"/>
  <c r="BB100" i="70"/>
  <c r="BA100" i="70"/>
  <c r="AZ100" i="70"/>
  <c r="AY100" i="70"/>
  <c r="AX100" i="70"/>
  <c r="AW100" i="70"/>
  <c r="AV100" i="70"/>
  <c r="AU100" i="70"/>
  <c r="AT100" i="70"/>
  <c r="AS100" i="70"/>
  <c r="AR100" i="70"/>
  <c r="AQ100" i="70"/>
  <c r="AP100" i="70"/>
  <c r="AO100" i="70"/>
  <c r="I100" i="70"/>
  <c r="J100" i="70" s="1"/>
  <c r="K100" i="70" s="1"/>
  <c r="G100" i="70"/>
  <c r="BQ99" i="70"/>
  <c r="BP99" i="70"/>
  <c r="BO99" i="70"/>
  <c r="BN99" i="70"/>
  <c r="BM99" i="70"/>
  <c r="BL99" i="70"/>
  <c r="BK99" i="70"/>
  <c r="BJ99" i="70"/>
  <c r="BI99" i="70"/>
  <c r="BH99" i="70"/>
  <c r="BG99" i="70"/>
  <c r="BF99" i="70"/>
  <c r="BE99" i="70"/>
  <c r="BD99" i="70"/>
  <c r="BC99" i="70"/>
  <c r="BB99" i="70"/>
  <c r="BA99" i="70"/>
  <c r="AZ99" i="70"/>
  <c r="AY99" i="70"/>
  <c r="AX99" i="70"/>
  <c r="AW99" i="70"/>
  <c r="AV99" i="70"/>
  <c r="AU99" i="70"/>
  <c r="AT99" i="70"/>
  <c r="AS99" i="70"/>
  <c r="AR99" i="70"/>
  <c r="AQ99" i="70"/>
  <c r="AP99" i="70"/>
  <c r="AO99" i="70"/>
  <c r="BQ98" i="70"/>
  <c r="BP98" i="70"/>
  <c r="BO98" i="70"/>
  <c r="BN98" i="70"/>
  <c r="BM98" i="70"/>
  <c r="BL98" i="70"/>
  <c r="BK98" i="70"/>
  <c r="BJ98" i="70"/>
  <c r="BI98" i="70"/>
  <c r="BH98" i="70"/>
  <c r="BG98" i="70"/>
  <c r="BF98" i="70"/>
  <c r="BE98" i="70"/>
  <c r="BD98" i="70"/>
  <c r="BC98" i="70"/>
  <c r="BB98" i="70"/>
  <c r="BA98" i="70"/>
  <c r="AZ98" i="70"/>
  <c r="AY98" i="70"/>
  <c r="AX98" i="70"/>
  <c r="AW98" i="70"/>
  <c r="AV98" i="70"/>
  <c r="AU98" i="70"/>
  <c r="AT98" i="70"/>
  <c r="AS98" i="70"/>
  <c r="AR98" i="70"/>
  <c r="AQ98" i="70"/>
  <c r="AP98" i="70"/>
  <c r="AO98" i="70"/>
  <c r="BQ97" i="70"/>
  <c r="BP97" i="70"/>
  <c r="BO97" i="70"/>
  <c r="BN97" i="70"/>
  <c r="BM97" i="70"/>
  <c r="BL97" i="70"/>
  <c r="BK97" i="70"/>
  <c r="BJ97" i="70"/>
  <c r="BI97" i="70"/>
  <c r="BH97" i="70"/>
  <c r="BG97" i="70"/>
  <c r="BF97" i="70"/>
  <c r="BE97" i="70"/>
  <c r="BD97" i="70"/>
  <c r="BC97" i="70"/>
  <c r="BB97" i="70"/>
  <c r="BA97" i="70"/>
  <c r="AZ97" i="70"/>
  <c r="AY97" i="70"/>
  <c r="AX97" i="70"/>
  <c r="AW97" i="70"/>
  <c r="AV97" i="70"/>
  <c r="AU97" i="70"/>
  <c r="AT97" i="70"/>
  <c r="AS97" i="70"/>
  <c r="AR97" i="70"/>
  <c r="AQ97" i="70"/>
  <c r="AP97" i="70"/>
  <c r="AO97" i="70"/>
  <c r="I97" i="70"/>
  <c r="G97" i="70"/>
  <c r="BQ96" i="70"/>
  <c r="BP96" i="70"/>
  <c r="BO96" i="70"/>
  <c r="BN96" i="70"/>
  <c r="BM96" i="70"/>
  <c r="BL96" i="70"/>
  <c r="BK96" i="70"/>
  <c r="BJ96" i="70"/>
  <c r="BI96" i="70"/>
  <c r="BH96" i="70"/>
  <c r="BG96" i="70"/>
  <c r="BF96" i="70"/>
  <c r="BE96" i="70"/>
  <c r="BD96" i="70"/>
  <c r="BC96" i="70"/>
  <c r="BB96" i="70"/>
  <c r="BA96" i="70"/>
  <c r="AZ96" i="70"/>
  <c r="AY96" i="70"/>
  <c r="AX96" i="70"/>
  <c r="AW96" i="70"/>
  <c r="AV96" i="70"/>
  <c r="AU96" i="70"/>
  <c r="AT96" i="70"/>
  <c r="AS96" i="70"/>
  <c r="AR96" i="70"/>
  <c r="AQ96" i="70"/>
  <c r="AP96" i="70"/>
  <c r="AO96" i="70"/>
  <c r="I96" i="70"/>
  <c r="G96" i="70"/>
  <c r="BQ95" i="70"/>
  <c r="BP95" i="70"/>
  <c r="BO95" i="70"/>
  <c r="BN95" i="70"/>
  <c r="BM95" i="70"/>
  <c r="BL95" i="70"/>
  <c r="BK95" i="70"/>
  <c r="BJ95" i="70"/>
  <c r="BI95" i="70"/>
  <c r="BH95" i="70"/>
  <c r="BG95" i="70"/>
  <c r="BF95" i="70"/>
  <c r="BE95" i="70"/>
  <c r="BD95" i="70"/>
  <c r="BC95" i="70"/>
  <c r="BB95" i="70"/>
  <c r="BA95" i="70"/>
  <c r="AZ95" i="70"/>
  <c r="AY95" i="70"/>
  <c r="AX95" i="70"/>
  <c r="AW95" i="70"/>
  <c r="AV95" i="70"/>
  <c r="AU95" i="70"/>
  <c r="AT95" i="70"/>
  <c r="AS95" i="70"/>
  <c r="AR95" i="70"/>
  <c r="AQ95" i="70"/>
  <c r="AP95" i="70"/>
  <c r="AO95" i="70"/>
  <c r="BQ94" i="70"/>
  <c r="BP94" i="70"/>
  <c r="BO94" i="70"/>
  <c r="BN94" i="70"/>
  <c r="BM94" i="70"/>
  <c r="BL94" i="70"/>
  <c r="BK94" i="70"/>
  <c r="BJ94" i="70"/>
  <c r="BI94" i="70"/>
  <c r="BH94" i="70"/>
  <c r="BG94" i="70"/>
  <c r="BF94" i="70"/>
  <c r="BE94" i="70"/>
  <c r="BD94" i="70"/>
  <c r="BC94" i="70"/>
  <c r="BB94" i="70"/>
  <c r="BA94" i="70"/>
  <c r="AZ94" i="70"/>
  <c r="AY94" i="70"/>
  <c r="AX94" i="70"/>
  <c r="AW94" i="70"/>
  <c r="AV94" i="70"/>
  <c r="AU94" i="70"/>
  <c r="AT94" i="70"/>
  <c r="AS94" i="70"/>
  <c r="AR94" i="70"/>
  <c r="AQ94" i="70"/>
  <c r="AP94" i="70"/>
  <c r="AO94" i="70"/>
  <c r="I94" i="70"/>
  <c r="G94" i="70"/>
  <c r="BQ93" i="70"/>
  <c r="BP93" i="70"/>
  <c r="BO93" i="70"/>
  <c r="BN93" i="70"/>
  <c r="BM93" i="70"/>
  <c r="BL93" i="70"/>
  <c r="BK93" i="70"/>
  <c r="BJ93" i="70"/>
  <c r="BI93" i="70"/>
  <c r="BH93" i="70"/>
  <c r="BG93" i="70"/>
  <c r="BF93" i="70"/>
  <c r="BE93" i="70"/>
  <c r="BD93" i="70"/>
  <c r="BC93" i="70"/>
  <c r="BB93" i="70"/>
  <c r="BA93" i="70"/>
  <c r="AZ93" i="70"/>
  <c r="AY93" i="70"/>
  <c r="AX93" i="70"/>
  <c r="AW93" i="70"/>
  <c r="AV93" i="70"/>
  <c r="AU93" i="70"/>
  <c r="AT93" i="70"/>
  <c r="AS93" i="70"/>
  <c r="AR93" i="70"/>
  <c r="AQ93" i="70"/>
  <c r="AP93" i="70"/>
  <c r="AO93" i="70"/>
  <c r="I93" i="70"/>
  <c r="G93" i="70"/>
  <c r="BQ92" i="70"/>
  <c r="BP92" i="70"/>
  <c r="BO92" i="70"/>
  <c r="BN92" i="70"/>
  <c r="BM92" i="70"/>
  <c r="BL92" i="70"/>
  <c r="BK92" i="70"/>
  <c r="BJ92" i="70"/>
  <c r="BI92" i="70"/>
  <c r="BH92" i="70"/>
  <c r="BG92" i="70"/>
  <c r="BF92" i="70"/>
  <c r="BE92" i="70"/>
  <c r="BD92" i="70"/>
  <c r="BC92" i="70"/>
  <c r="BB92" i="70"/>
  <c r="BA92" i="70"/>
  <c r="AZ92" i="70"/>
  <c r="AY92" i="70"/>
  <c r="AX92" i="70"/>
  <c r="AW92" i="70"/>
  <c r="AV92" i="70"/>
  <c r="AU92" i="70"/>
  <c r="AT92" i="70"/>
  <c r="AS92" i="70"/>
  <c r="AR92" i="70"/>
  <c r="AQ92" i="70"/>
  <c r="AP92" i="70"/>
  <c r="AO92" i="70"/>
  <c r="I92" i="70"/>
  <c r="G92" i="70"/>
  <c r="J92" i="70" s="1"/>
  <c r="K92" i="70" s="1"/>
  <c r="BQ91" i="70"/>
  <c r="BP91" i="70"/>
  <c r="BO91" i="70"/>
  <c r="BN91" i="70"/>
  <c r="BM91" i="70"/>
  <c r="BL91" i="70"/>
  <c r="BK91" i="70"/>
  <c r="BJ91" i="70"/>
  <c r="BI91" i="70"/>
  <c r="BH91" i="70"/>
  <c r="BG91" i="70"/>
  <c r="BF91" i="70"/>
  <c r="BE91" i="70"/>
  <c r="BD91" i="70"/>
  <c r="BC91" i="70"/>
  <c r="BB91" i="70"/>
  <c r="BA91" i="70"/>
  <c r="AZ91" i="70"/>
  <c r="AY91" i="70"/>
  <c r="AX91" i="70"/>
  <c r="AW91" i="70"/>
  <c r="AV91" i="70"/>
  <c r="AU91" i="70"/>
  <c r="AT91" i="70"/>
  <c r="AS91" i="70"/>
  <c r="AR91" i="70"/>
  <c r="AQ91" i="70"/>
  <c r="AP91" i="70"/>
  <c r="AO91" i="70"/>
  <c r="I91" i="70"/>
  <c r="G91" i="70"/>
  <c r="BQ90" i="70"/>
  <c r="BP90" i="70"/>
  <c r="BO90" i="70"/>
  <c r="BN90" i="70"/>
  <c r="BM90" i="70"/>
  <c r="BL90" i="70"/>
  <c r="BK90" i="70"/>
  <c r="BJ90" i="70"/>
  <c r="BI90" i="70"/>
  <c r="BH90" i="70"/>
  <c r="BG90" i="70"/>
  <c r="BF90" i="70"/>
  <c r="BE90" i="70"/>
  <c r="BD90" i="70"/>
  <c r="BC90" i="70"/>
  <c r="BB90" i="70"/>
  <c r="BA90" i="70"/>
  <c r="AZ90" i="70"/>
  <c r="AY90" i="70"/>
  <c r="AX90" i="70"/>
  <c r="AW90" i="70"/>
  <c r="AV90" i="70"/>
  <c r="AU90" i="70"/>
  <c r="AT90" i="70"/>
  <c r="AS90" i="70"/>
  <c r="AR90" i="70"/>
  <c r="AQ90" i="70"/>
  <c r="AP90" i="70"/>
  <c r="AO90" i="70"/>
  <c r="I90" i="70"/>
  <c r="G90" i="70"/>
  <c r="BQ89" i="70"/>
  <c r="BP89" i="70"/>
  <c r="BO89" i="70"/>
  <c r="BN89" i="70"/>
  <c r="BM89" i="70"/>
  <c r="BL89" i="70"/>
  <c r="BK89" i="70"/>
  <c r="BJ89" i="70"/>
  <c r="BI89" i="70"/>
  <c r="BH89" i="70"/>
  <c r="BG89" i="70"/>
  <c r="BF89" i="70"/>
  <c r="BE89" i="70"/>
  <c r="BD89" i="70"/>
  <c r="BC89" i="70"/>
  <c r="BB89" i="70"/>
  <c r="BA89" i="70"/>
  <c r="AZ89" i="70"/>
  <c r="AY89" i="70"/>
  <c r="AX89" i="70"/>
  <c r="AW89" i="70"/>
  <c r="AV89" i="70"/>
  <c r="AU89" i="70"/>
  <c r="AT89" i="70"/>
  <c r="AS89" i="70"/>
  <c r="AR89" i="70"/>
  <c r="AQ89" i="70"/>
  <c r="AP89" i="70"/>
  <c r="AO89" i="70"/>
  <c r="I89" i="70"/>
  <c r="G89" i="70"/>
  <c r="BQ88" i="70"/>
  <c r="BP88" i="70"/>
  <c r="BO88" i="70"/>
  <c r="BN88" i="70"/>
  <c r="BM88" i="70"/>
  <c r="BL88" i="70"/>
  <c r="BK88" i="70"/>
  <c r="BJ88" i="70"/>
  <c r="BI88" i="70"/>
  <c r="BH88" i="70"/>
  <c r="BG88" i="70"/>
  <c r="BF88" i="70"/>
  <c r="BE88" i="70"/>
  <c r="BD88" i="70"/>
  <c r="BC88" i="70"/>
  <c r="BB88" i="70"/>
  <c r="BA88" i="70"/>
  <c r="AZ88" i="70"/>
  <c r="AY88" i="70"/>
  <c r="AX88" i="70"/>
  <c r="AW88" i="70"/>
  <c r="AV88" i="70"/>
  <c r="AU88" i="70"/>
  <c r="AT88" i="70"/>
  <c r="AS88" i="70"/>
  <c r="AR88" i="70"/>
  <c r="AQ88" i="70"/>
  <c r="AP88" i="70"/>
  <c r="AO88" i="70"/>
  <c r="I88" i="70"/>
  <c r="G88" i="70"/>
  <c r="J88" i="70" s="1"/>
  <c r="K88" i="70" s="1"/>
  <c r="BQ87" i="70"/>
  <c r="BP87" i="70"/>
  <c r="BO87" i="70"/>
  <c r="BN87" i="70"/>
  <c r="BM87" i="70"/>
  <c r="BL87" i="70"/>
  <c r="BK87" i="70"/>
  <c r="BJ87" i="70"/>
  <c r="BI87" i="70"/>
  <c r="BH87" i="70"/>
  <c r="BG87" i="70"/>
  <c r="BF87" i="70"/>
  <c r="BE87" i="70"/>
  <c r="BD87" i="70"/>
  <c r="BC87" i="70"/>
  <c r="BB87" i="70"/>
  <c r="BA87" i="70"/>
  <c r="AZ87" i="70"/>
  <c r="AY87" i="70"/>
  <c r="AX87" i="70"/>
  <c r="AW87" i="70"/>
  <c r="AV87" i="70"/>
  <c r="AU87" i="70"/>
  <c r="AT87" i="70"/>
  <c r="AS87" i="70"/>
  <c r="AR87" i="70"/>
  <c r="AQ87" i="70"/>
  <c r="AP87" i="70"/>
  <c r="AO87" i="70"/>
  <c r="I87" i="70"/>
  <c r="G87" i="70"/>
  <c r="BQ86" i="70"/>
  <c r="BP86" i="70"/>
  <c r="BO86" i="70"/>
  <c r="BN86" i="70"/>
  <c r="BM86" i="70"/>
  <c r="BL86" i="70"/>
  <c r="BK86" i="70"/>
  <c r="BJ86" i="70"/>
  <c r="BI86" i="70"/>
  <c r="BH86" i="70"/>
  <c r="BG86" i="70"/>
  <c r="BF86" i="70"/>
  <c r="BE86" i="70"/>
  <c r="BD86" i="70"/>
  <c r="BC86" i="70"/>
  <c r="BB86" i="70"/>
  <c r="BA86" i="70"/>
  <c r="AZ86" i="70"/>
  <c r="AY86" i="70"/>
  <c r="AX86" i="70"/>
  <c r="AW86" i="70"/>
  <c r="AV86" i="70"/>
  <c r="AU86" i="70"/>
  <c r="AT86" i="70"/>
  <c r="AS86" i="70"/>
  <c r="AR86" i="70"/>
  <c r="AQ86" i="70"/>
  <c r="AP86" i="70"/>
  <c r="AO86" i="70"/>
  <c r="I86" i="70"/>
  <c r="G86" i="70"/>
  <c r="BQ85" i="70"/>
  <c r="BP85" i="70"/>
  <c r="BO85" i="70"/>
  <c r="BN85" i="70"/>
  <c r="BM85" i="70"/>
  <c r="BL85" i="70"/>
  <c r="BK85" i="70"/>
  <c r="BJ85" i="70"/>
  <c r="BI85" i="70"/>
  <c r="BH85" i="70"/>
  <c r="BG85" i="70"/>
  <c r="BF85" i="70"/>
  <c r="BE85" i="70"/>
  <c r="BD85" i="70"/>
  <c r="BC85" i="70"/>
  <c r="BB85" i="70"/>
  <c r="BA85" i="70"/>
  <c r="AZ85" i="70"/>
  <c r="AY85" i="70"/>
  <c r="AX85" i="70"/>
  <c r="AW85" i="70"/>
  <c r="AV85" i="70"/>
  <c r="AU85" i="70"/>
  <c r="AT85" i="70"/>
  <c r="AS85" i="70"/>
  <c r="AR85" i="70"/>
  <c r="AQ85" i="70"/>
  <c r="AP85" i="70"/>
  <c r="AO85" i="70"/>
  <c r="I85" i="70"/>
  <c r="G85" i="70"/>
  <c r="BQ84" i="70"/>
  <c r="BP84" i="70"/>
  <c r="BO84" i="70"/>
  <c r="BN84" i="70"/>
  <c r="BM84" i="70"/>
  <c r="BL84" i="70"/>
  <c r="BK84" i="70"/>
  <c r="BJ84" i="70"/>
  <c r="BI84" i="70"/>
  <c r="BH84" i="70"/>
  <c r="BG84" i="70"/>
  <c r="BF84" i="70"/>
  <c r="BE84" i="70"/>
  <c r="BD84" i="70"/>
  <c r="BC84" i="70"/>
  <c r="BB84" i="70"/>
  <c r="BA84" i="70"/>
  <c r="AZ84" i="70"/>
  <c r="AY84" i="70"/>
  <c r="AX84" i="70"/>
  <c r="AW84" i="70"/>
  <c r="AV84" i="70"/>
  <c r="AU84" i="70"/>
  <c r="AT84" i="70"/>
  <c r="AS84" i="70"/>
  <c r="AR84" i="70"/>
  <c r="AQ84" i="70"/>
  <c r="AP84" i="70"/>
  <c r="AO84" i="70"/>
  <c r="I84" i="70"/>
  <c r="G84" i="70"/>
  <c r="J84" i="70" s="1"/>
  <c r="K84" i="70" s="1"/>
  <c r="BQ83" i="70"/>
  <c r="BP83" i="70"/>
  <c r="BO83" i="70"/>
  <c r="BN83" i="70"/>
  <c r="BM83" i="70"/>
  <c r="BL83" i="70"/>
  <c r="BK83" i="70"/>
  <c r="BJ83" i="70"/>
  <c r="BI83" i="70"/>
  <c r="BH83" i="70"/>
  <c r="BG83" i="70"/>
  <c r="BF83" i="70"/>
  <c r="BE83" i="70"/>
  <c r="BD83" i="70"/>
  <c r="BC83" i="70"/>
  <c r="BB83" i="70"/>
  <c r="BA83" i="70"/>
  <c r="AZ83" i="70"/>
  <c r="AY83" i="70"/>
  <c r="AX83" i="70"/>
  <c r="AW83" i="70"/>
  <c r="AV83" i="70"/>
  <c r="AU83" i="70"/>
  <c r="AT83" i="70"/>
  <c r="AS83" i="70"/>
  <c r="AR83" i="70"/>
  <c r="AQ83" i="70"/>
  <c r="AP83" i="70"/>
  <c r="AO83" i="70"/>
  <c r="I83" i="70"/>
  <c r="G83" i="70"/>
  <c r="BQ82" i="70"/>
  <c r="BP82" i="70"/>
  <c r="BO82" i="70"/>
  <c r="BN82" i="70"/>
  <c r="BM82" i="70"/>
  <c r="BL82" i="70"/>
  <c r="BK82" i="70"/>
  <c r="BJ82" i="70"/>
  <c r="BI82" i="70"/>
  <c r="BH82" i="70"/>
  <c r="BG82" i="70"/>
  <c r="BF82" i="70"/>
  <c r="BE82" i="70"/>
  <c r="BD82" i="70"/>
  <c r="BC82" i="70"/>
  <c r="BB82" i="70"/>
  <c r="BA82" i="70"/>
  <c r="AZ82" i="70"/>
  <c r="AY82" i="70"/>
  <c r="AX82" i="70"/>
  <c r="AW82" i="70"/>
  <c r="AV82" i="70"/>
  <c r="AU82" i="70"/>
  <c r="AT82" i="70"/>
  <c r="AS82" i="70"/>
  <c r="AR82" i="70"/>
  <c r="AQ82" i="70"/>
  <c r="AP82" i="70"/>
  <c r="AO82" i="70"/>
  <c r="I82" i="70"/>
  <c r="G82" i="70"/>
  <c r="J82" i="70" s="1"/>
  <c r="K82" i="70" s="1"/>
  <c r="BQ81" i="70"/>
  <c r="BP81" i="70"/>
  <c r="BO81" i="70"/>
  <c r="BN81" i="70"/>
  <c r="BM81" i="70"/>
  <c r="BL81" i="70"/>
  <c r="BK81" i="70"/>
  <c r="BJ81" i="70"/>
  <c r="BI81" i="70"/>
  <c r="BH81" i="70"/>
  <c r="BG81" i="70"/>
  <c r="BF81" i="70"/>
  <c r="BE81" i="70"/>
  <c r="BD81" i="70"/>
  <c r="BC81" i="70"/>
  <c r="BB81" i="70"/>
  <c r="BA81" i="70"/>
  <c r="AZ81" i="70"/>
  <c r="AY81" i="70"/>
  <c r="AX81" i="70"/>
  <c r="AW81" i="70"/>
  <c r="AV81" i="70"/>
  <c r="AU81" i="70"/>
  <c r="AT81" i="70"/>
  <c r="AS81" i="70"/>
  <c r="AR81" i="70"/>
  <c r="AQ81" i="70"/>
  <c r="AP81" i="70"/>
  <c r="AO81" i="70"/>
  <c r="I81" i="70"/>
  <c r="J81" i="70" s="1"/>
  <c r="K81" i="70" s="1"/>
  <c r="G81" i="70"/>
  <c r="BQ80" i="70"/>
  <c r="BP80" i="70"/>
  <c r="BO80" i="70"/>
  <c r="BN80" i="70"/>
  <c r="BM80" i="70"/>
  <c r="BL80" i="70"/>
  <c r="BK80" i="70"/>
  <c r="BJ80" i="70"/>
  <c r="BI80" i="70"/>
  <c r="BH80" i="70"/>
  <c r="BG80" i="70"/>
  <c r="BF80" i="70"/>
  <c r="BE80" i="70"/>
  <c r="BD80" i="70"/>
  <c r="BC80" i="70"/>
  <c r="BB80" i="70"/>
  <c r="BA80" i="70"/>
  <c r="AZ80" i="70"/>
  <c r="AY80" i="70"/>
  <c r="AX80" i="70"/>
  <c r="AW80" i="70"/>
  <c r="AV80" i="70"/>
  <c r="AU80" i="70"/>
  <c r="AT80" i="70"/>
  <c r="AS80" i="70"/>
  <c r="AR80" i="70"/>
  <c r="AQ80" i="70"/>
  <c r="AP80" i="70"/>
  <c r="AO80" i="70"/>
  <c r="I80" i="70"/>
  <c r="G80" i="70"/>
  <c r="J80" i="70" s="1"/>
  <c r="K80" i="70" s="1"/>
  <c r="BQ79" i="70"/>
  <c r="BP79" i="70"/>
  <c r="BO79" i="70"/>
  <c r="BN79" i="70"/>
  <c r="BM79" i="70"/>
  <c r="BL79" i="70"/>
  <c r="BK79" i="70"/>
  <c r="BJ79" i="70"/>
  <c r="BI79" i="70"/>
  <c r="BH79" i="70"/>
  <c r="BG79" i="70"/>
  <c r="BF79" i="70"/>
  <c r="BE79" i="70"/>
  <c r="BD79" i="70"/>
  <c r="BC79" i="70"/>
  <c r="BB79" i="70"/>
  <c r="BA79" i="70"/>
  <c r="AZ79" i="70"/>
  <c r="AY79" i="70"/>
  <c r="AX79" i="70"/>
  <c r="AW79" i="70"/>
  <c r="AV79" i="70"/>
  <c r="AU79" i="70"/>
  <c r="AT79" i="70"/>
  <c r="AS79" i="70"/>
  <c r="AR79" i="70"/>
  <c r="AQ79" i="70"/>
  <c r="AP79" i="70"/>
  <c r="AO79" i="70"/>
  <c r="I79" i="70"/>
  <c r="G79" i="70"/>
  <c r="BQ78" i="70"/>
  <c r="BP78" i="70"/>
  <c r="BO78" i="70"/>
  <c r="BN78" i="70"/>
  <c r="BM78" i="70"/>
  <c r="BL78" i="70"/>
  <c r="BK78" i="70"/>
  <c r="BJ78" i="70"/>
  <c r="BI78" i="70"/>
  <c r="BH78" i="70"/>
  <c r="BG78" i="70"/>
  <c r="BF78" i="70"/>
  <c r="BE78" i="70"/>
  <c r="BD78" i="70"/>
  <c r="BC78" i="70"/>
  <c r="BB78" i="70"/>
  <c r="BA78" i="70"/>
  <c r="AZ78" i="70"/>
  <c r="AY78" i="70"/>
  <c r="AX78" i="70"/>
  <c r="AW78" i="70"/>
  <c r="AV78" i="70"/>
  <c r="AU78" i="70"/>
  <c r="AT78" i="70"/>
  <c r="AS78" i="70"/>
  <c r="AR78" i="70"/>
  <c r="AQ78" i="70"/>
  <c r="AP78" i="70"/>
  <c r="AO78" i="70"/>
  <c r="I78" i="70"/>
  <c r="G78" i="70"/>
  <c r="J78" i="70" s="1"/>
  <c r="K78" i="70" s="1"/>
  <c r="BQ77" i="70"/>
  <c r="BP77" i="70"/>
  <c r="BO77" i="70"/>
  <c r="BN77" i="70"/>
  <c r="BM77" i="70"/>
  <c r="BL77" i="70"/>
  <c r="BK77" i="70"/>
  <c r="BJ77" i="70"/>
  <c r="BI77" i="70"/>
  <c r="BH77" i="70"/>
  <c r="BG77" i="70"/>
  <c r="BF77" i="70"/>
  <c r="BE77" i="70"/>
  <c r="BD77" i="70"/>
  <c r="BC77" i="70"/>
  <c r="BB77" i="70"/>
  <c r="BA77" i="70"/>
  <c r="AZ77" i="70"/>
  <c r="AY77" i="70"/>
  <c r="AX77" i="70"/>
  <c r="AW77" i="70"/>
  <c r="AV77" i="70"/>
  <c r="AU77" i="70"/>
  <c r="AT77" i="70"/>
  <c r="AS77" i="70"/>
  <c r="AR77" i="70"/>
  <c r="AQ77" i="70"/>
  <c r="AP77" i="70"/>
  <c r="AO77" i="70"/>
  <c r="I77" i="70"/>
  <c r="J77" i="70" s="1"/>
  <c r="K77" i="70" s="1"/>
  <c r="G77" i="70"/>
  <c r="BQ76" i="70"/>
  <c r="BP76" i="70"/>
  <c r="BO76" i="70"/>
  <c r="BN76" i="70"/>
  <c r="BM76" i="70"/>
  <c r="BL76" i="70"/>
  <c r="BK76" i="70"/>
  <c r="BJ76" i="70"/>
  <c r="BI76" i="70"/>
  <c r="BH76" i="70"/>
  <c r="BG76" i="70"/>
  <c r="BF76" i="70"/>
  <c r="BE76" i="70"/>
  <c r="BD76" i="70"/>
  <c r="BC76" i="70"/>
  <c r="BB76" i="70"/>
  <c r="BA76" i="70"/>
  <c r="AZ76" i="70"/>
  <c r="AY76" i="70"/>
  <c r="AX76" i="70"/>
  <c r="AW76" i="70"/>
  <c r="AV76" i="70"/>
  <c r="AU76" i="70"/>
  <c r="AT76" i="70"/>
  <c r="AS76" i="70"/>
  <c r="AR76" i="70"/>
  <c r="AQ76" i="70"/>
  <c r="AP76" i="70"/>
  <c r="AO76" i="70"/>
  <c r="I76" i="70"/>
  <c r="G76" i="70"/>
  <c r="BQ75" i="70"/>
  <c r="BP75" i="70"/>
  <c r="BO75" i="70"/>
  <c r="BN75" i="70"/>
  <c r="BM75" i="70"/>
  <c r="BL75" i="70"/>
  <c r="BK75" i="70"/>
  <c r="BJ75" i="70"/>
  <c r="BI75" i="70"/>
  <c r="BH75" i="70"/>
  <c r="BG75" i="70"/>
  <c r="BF75" i="70"/>
  <c r="BE75" i="70"/>
  <c r="BD75" i="70"/>
  <c r="BC75" i="70"/>
  <c r="BB75" i="70"/>
  <c r="BA75" i="70"/>
  <c r="AZ75" i="70"/>
  <c r="AY75" i="70"/>
  <c r="AX75" i="70"/>
  <c r="AW75" i="70"/>
  <c r="AV75" i="70"/>
  <c r="AU75" i="70"/>
  <c r="AT75" i="70"/>
  <c r="AS75" i="70"/>
  <c r="AR75" i="70"/>
  <c r="AQ75" i="70"/>
  <c r="AP75" i="70"/>
  <c r="AO75" i="70"/>
  <c r="I75" i="70"/>
  <c r="G75" i="70"/>
  <c r="J75" i="70" s="1"/>
  <c r="K75" i="70" s="1"/>
  <c r="BQ74" i="70"/>
  <c r="BP74" i="70"/>
  <c r="BO74" i="70"/>
  <c r="BN74" i="70"/>
  <c r="BM74" i="70"/>
  <c r="BL74" i="70"/>
  <c r="BK74" i="70"/>
  <c r="BJ74" i="70"/>
  <c r="BI74" i="70"/>
  <c r="BH74" i="70"/>
  <c r="BG74" i="70"/>
  <c r="BF74" i="70"/>
  <c r="BE74" i="70"/>
  <c r="BD74" i="70"/>
  <c r="BC74" i="70"/>
  <c r="BB74" i="70"/>
  <c r="BA74" i="70"/>
  <c r="AZ74" i="70"/>
  <c r="AY74" i="70"/>
  <c r="AX74" i="70"/>
  <c r="AW74" i="70"/>
  <c r="AV74" i="70"/>
  <c r="AU74" i="70"/>
  <c r="AT74" i="70"/>
  <c r="AS74" i="70"/>
  <c r="AR74" i="70"/>
  <c r="AQ74" i="70"/>
  <c r="AP74" i="70"/>
  <c r="AO74" i="70"/>
  <c r="I74" i="70"/>
  <c r="G74" i="70"/>
  <c r="J74" i="70" s="1"/>
  <c r="K74" i="70" s="1"/>
  <c r="BQ73" i="70"/>
  <c r="BP73" i="70"/>
  <c r="BO73" i="70"/>
  <c r="BN73" i="70"/>
  <c r="BM73" i="70"/>
  <c r="BL73" i="70"/>
  <c r="BK73" i="70"/>
  <c r="BJ73" i="70"/>
  <c r="BI73" i="70"/>
  <c r="BH73" i="70"/>
  <c r="BG73" i="70"/>
  <c r="BF73" i="70"/>
  <c r="BE73" i="70"/>
  <c r="BD73" i="70"/>
  <c r="BC73" i="70"/>
  <c r="BB73" i="70"/>
  <c r="BA73" i="70"/>
  <c r="AZ73" i="70"/>
  <c r="AY73" i="70"/>
  <c r="AX73" i="70"/>
  <c r="AW73" i="70"/>
  <c r="AV73" i="70"/>
  <c r="AU73" i="70"/>
  <c r="AT73" i="70"/>
  <c r="AS73" i="70"/>
  <c r="AR73" i="70"/>
  <c r="AQ73" i="70"/>
  <c r="AP73" i="70"/>
  <c r="AO73" i="70"/>
  <c r="I73" i="70"/>
  <c r="J73" i="70" s="1"/>
  <c r="K73" i="70" s="1"/>
  <c r="G73" i="70"/>
  <c r="BQ72" i="70"/>
  <c r="BP72" i="70"/>
  <c r="BO72" i="70"/>
  <c r="BN72" i="70"/>
  <c r="BM72" i="70"/>
  <c r="BL72" i="70"/>
  <c r="BK72" i="70"/>
  <c r="BJ72" i="70"/>
  <c r="BI72" i="70"/>
  <c r="BH72" i="70"/>
  <c r="BG72" i="70"/>
  <c r="BF72" i="70"/>
  <c r="BE72" i="70"/>
  <c r="BD72" i="70"/>
  <c r="BC72" i="70"/>
  <c r="BB72" i="70"/>
  <c r="BA72" i="70"/>
  <c r="AZ72" i="70"/>
  <c r="AY72" i="70"/>
  <c r="AX72" i="70"/>
  <c r="AW72" i="70"/>
  <c r="AV72" i="70"/>
  <c r="AU72" i="70"/>
  <c r="AT72" i="70"/>
  <c r="AS72" i="70"/>
  <c r="AR72" i="70"/>
  <c r="AQ72" i="70"/>
  <c r="AP72" i="70"/>
  <c r="AO72" i="70"/>
  <c r="I72" i="70"/>
  <c r="G72" i="70"/>
  <c r="BQ71" i="70"/>
  <c r="BP71" i="70"/>
  <c r="BO71" i="70"/>
  <c r="BN71" i="70"/>
  <c r="BM71" i="70"/>
  <c r="BL71" i="70"/>
  <c r="BK71" i="70"/>
  <c r="BJ71" i="70"/>
  <c r="BI71" i="70"/>
  <c r="BH71" i="70"/>
  <c r="BG71" i="70"/>
  <c r="BF71" i="70"/>
  <c r="BE71" i="70"/>
  <c r="BD71" i="70"/>
  <c r="BC71" i="70"/>
  <c r="BB71" i="70"/>
  <c r="BA71" i="70"/>
  <c r="AZ71" i="70"/>
  <c r="AY71" i="70"/>
  <c r="AX71" i="70"/>
  <c r="AW71" i="70"/>
  <c r="AV71" i="70"/>
  <c r="AU71" i="70"/>
  <c r="AT71" i="70"/>
  <c r="AS71" i="70"/>
  <c r="AR71" i="70"/>
  <c r="AQ71" i="70"/>
  <c r="AP71" i="70"/>
  <c r="AO71" i="70"/>
  <c r="I71" i="70"/>
  <c r="G71" i="70"/>
  <c r="BQ70" i="70"/>
  <c r="BP70" i="70"/>
  <c r="BO70" i="70"/>
  <c r="BN70" i="70"/>
  <c r="BM70" i="70"/>
  <c r="BL70" i="70"/>
  <c r="BK70" i="70"/>
  <c r="BJ70" i="70"/>
  <c r="BI70" i="70"/>
  <c r="BH70" i="70"/>
  <c r="BG70" i="70"/>
  <c r="BF70" i="70"/>
  <c r="BE70" i="70"/>
  <c r="BD70" i="70"/>
  <c r="BC70" i="70"/>
  <c r="BB70" i="70"/>
  <c r="BA70" i="70"/>
  <c r="AZ70" i="70"/>
  <c r="AY70" i="70"/>
  <c r="AX70" i="70"/>
  <c r="AW70" i="70"/>
  <c r="AV70" i="70"/>
  <c r="AU70" i="70"/>
  <c r="AT70" i="70"/>
  <c r="AS70" i="70"/>
  <c r="AR70" i="70"/>
  <c r="AQ70" i="70"/>
  <c r="AP70" i="70"/>
  <c r="AO70" i="70"/>
  <c r="I70" i="70"/>
  <c r="G70" i="70"/>
  <c r="J70" i="70" s="1"/>
  <c r="K70" i="70" s="1"/>
  <c r="BQ69" i="70"/>
  <c r="BP69" i="70"/>
  <c r="BO69" i="70"/>
  <c r="BN69" i="70"/>
  <c r="BM69" i="70"/>
  <c r="BL69" i="70"/>
  <c r="BK69" i="70"/>
  <c r="BJ69" i="70"/>
  <c r="BI69" i="70"/>
  <c r="BH69" i="70"/>
  <c r="BG69" i="70"/>
  <c r="BF69" i="70"/>
  <c r="BE69" i="70"/>
  <c r="BD69" i="70"/>
  <c r="BC69" i="70"/>
  <c r="BB69" i="70"/>
  <c r="BA69" i="70"/>
  <c r="AZ69" i="70"/>
  <c r="AY69" i="70"/>
  <c r="AX69" i="70"/>
  <c r="AW69" i="70"/>
  <c r="AV69" i="70"/>
  <c r="AU69" i="70"/>
  <c r="AT69" i="70"/>
  <c r="AS69" i="70"/>
  <c r="AR69" i="70"/>
  <c r="AQ69" i="70"/>
  <c r="AP69" i="70"/>
  <c r="AO69" i="70"/>
  <c r="I69" i="70"/>
  <c r="G69" i="70"/>
  <c r="BQ68" i="70"/>
  <c r="BP68" i="70"/>
  <c r="BO68" i="70"/>
  <c r="BN68" i="70"/>
  <c r="BM68" i="70"/>
  <c r="BL68" i="70"/>
  <c r="BK68" i="70"/>
  <c r="BJ68" i="70"/>
  <c r="BI68" i="70"/>
  <c r="BH68" i="70"/>
  <c r="BG68" i="70"/>
  <c r="BF68" i="70"/>
  <c r="BE68" i="70"/>
  <c r="BD68" i="70"/>
  <c r="BC68" i="70"/>
  <c r="BB68" i="70"/>
  <c r="BA68" i="70"/>
  <c r="AZ68" i="70"/>
  <c r="AY68" i="70"/>
  <c r="AX68" i="70"/>
  <c r="AW68" i="70"/>
  <c r="AV68" i="70"/>
  <c r="AU68" i="70"/>
  <c r="AT68" i="70"/>
  <c r="AS68" i="70"/>
  <c r="AR68" i="70"/>
  <c r="AQ68" i="70"/>
  <c r="AP68" i="70"/>
  <c r="AO68" i="70"/>
  <c r="I68" i="70"/>
  <c r="G68" i="70"/>
  <c r="BQ67" i="70"/>
  <c r="BP67" i="70"/>
  <c r="BO67" i="70"/>
  <c r="BN67" i="70"/>
  <c r="BM67" i="70"/>
  <c r="BL67" i="70"/>
  <c r="BK67" i="70"/>
  <c r="BJ67" i="70"/>
  <c r="BI67" i="70"/>
  <c r="BH67" i="70"/>
  <c r="BG67" i="70"/>
  <c r="BF67" i="70"/>
  <c r="BE67" i="70"/>
  <c r="BD67" i="70"/>
  <c r="BC67" i="70"/>
  <c r="BB67" i="70"/>
  <c r="BA67" i="70"/>
  <c r="AZ67" i="70"/>
  <c r="AY67" i="70"/>
  <c r="AX67" i="70"/>
  <c r="AW67" i="70"/>
  <c r="AV67" i="70"/>
  <c r="AU67" i="70"/>
  <c r="AT67" i="70"/>
  <c r="AS67" i="70"/>
  <c r="AR67" i="70"/>
  <c r="AQ67" i="70"/>
  <c r="AP67" i="70"/>
  <c r="AO67" i="70"/>
  <c r="I67" i="70"/>
  <c r="G67" i="70"/>
  <c r="BQ66" i="70"/>
  <c r="BP66" i="70"/>
  <c r="BO66" i="70"/>
  <c r="BN66" i="70"/>
  <c r="BM66" i="70"/>
  <c r="BL66" i="70"/>
  <c r="BK66" i="70"/>
  <c r="BJ66" i="70"/>
  <c r="BI66" i="70"/>
  <c r="BH66" i="70"/>
  <c r="BG66" i="70"/>
  <c r="BF66" i="70"/>
  <c r="BE66" i="70"/>
  <c r="BD66" i="70"/>
  <c r="BC66" i="70"/>
  <c r="BB66" i="70"/>
  <c r="BA66" i="70"/>
  <c r="AZ66" i="70"/>
  <c r="AY66" i="70"/>
  <c r="AX66" i="70"/>
  <c r="AW66" i="70"/>
  <c r="AV66" i="70"/>
  <c r="AU66" i="70"/>
  <c r="AT66" i="70"/>
  <c r="AS66" i="70"/>
  <c r="AR66" i="70"/>
  <c r="AQ66" i="70"/>
  <c r="AP66" i="70"/>
  <c r="AO66" i="70"/>
  <c r="I66" i="70"/>
  <c r="G66" i="70"/>
  <c r="BQ65" i="70"/>
  <c r="BP65" i="70"/>
  <c r="BO65" i="70"/>
  <c r="BN65" i="70"/>
  <c r="BM65" i="70"/>
  <c r="BL65" i="70"/>
  <c r="BK65" i="70"/>
  <c r="BJ65" i="70"/>
  <c r="BI65" i="70"/>
  <c r="BH65" i="70"/>
  <c r="BG65" i="70"/>
  <c r="BF65" i="70"/>
  <c r="BE65" i="70"/>
  <c r="BD65" i="70"/>
  <c r="BC65" i="70"/>
  <c r="BB65" i="70"/>
  <c r="BA65" i="70"/>
  <c r="AZ65" i="70"/>
  <c r="AY65" i="70"/>
  <c r="AX65" i="70"/>
  <c r="AW65" i="70"/>
  <c r="AV65" i="70"/>
  <c r="AU65" i="70"/>
  <c r="AT65" i="70"/>
  <c r="AS65" i="70"/>
  <c r="AR65" i="70"/>
  <c r="AQ65" i="70"/>
  <c r="AP65" i="70"/>
  <c r="AO65" i="70"/>
  <c r="I65" i="70"/>
  <c r="G65" i="70"/>
  <c r="BQ64" i="70"/>
  <c r="BP64" i="70"/>
  <c r="BO64" i="70"/>
  <c r="BN64" i="70"/>
  <c r="BM64" i="70"/>
  <c r="BL64" i="70"/>
  <c r="BK64" i="70"/>
  <c r="BJ64" i="70"/>
  <c r="BI64" i="70"/>
  <c r="BH64" i="70"/>
  <c r="BG64" i="70"/>
  <c r="BF64" i="70"/>
  <c r="BE64" i="70"/>
  <c r="BD64" i="70"/>
  <c r="BC64" i="70"/>
  <c r="BB64" i="70"/>
  <c r="BA64" i="70"/>
  <c r="AZ64" i="70"/>
  <c r="AY64" i="70"/>
  <c r="AX64" i="70"/>
  <c r="AW64" i="70"/>
  <c r="AV64" i="70"/>
  <c r="AU64" i="70"/>
  <c r="AT64" i="70"/>
  <c r="AS64" i="70"/>
  <c r="AR64" i="70"/>
  <c r="AQ64" i="70"/>
  <c r="AP64" i="70"/>
  <c r="AO64" i="70"/>
  <c r="I64" i="70"/>
  <c r="G64" i="70"/>
  <c r="BQ63" i="70"/>
  <c r="BP63" i="70"/>
  <c r="BO63" i="70"/>
  <c r="BN63" i="70"/>
  <c r="BM63" i="70"/>
  <c r="BL63" i="70"/>
  <c r="BK63" i="70"/>
  <c r="BJ63" i="70"/>
  <c r="BI63" i="70"/>
  <c r="BH63" i="70"/>
  <c r="BG63" i="70"/>
  <c r="BF63" i="70"/>
  <c r="BE63" i="70"/>
  <c r="BD63" i="70"/>
  <c r="BC63" i="70"/>
  <c r="BB63" i="70"/>
  <c r="BA63" i="70"/>
  <c r="AZ63" i="70"/>
  <c r="AY63" i="70"/>
  <c r="AX63" i="70"/>
  <c r="AW63" i="70"/>
  <c r="AV63" i="70"/>
  <c r="AU63" i="70"/>
  <c r="AT63" i="70"/>
  <c r="AS63" i="70"/>
  <c r="AR63" i="70"/>
  <c r="AQ63" i="70"/>
  <c r="AP63" i="70"/>
  <c r="AO63" i="70"/>
  <c r="I63" i="70"/>
  <c r="G63" i="70"/>
  <c r="J63" i="70" s="1"/>
  <c r="K63" i="70" s="1"/>
  <c r="BQ62" i="70"/>
  <c r="BP62" i="70"/>
  <c r="BO62" i="70"/>
  <c r="BN62" i="70"/>
  <c r="BM62" i="70"/>
  <c r="BL62" i="70"/>
  <c r="BK62" i="70"/>
  <c r="BJ62" i="70"/>
  <c r="BI62" i="70"/>
  <c r="BH62" i="70"/>
  <c r="BG62" i="70"/>
  <c r="BF62" i="70"/>
  <c r="BE62" i="70"/>
  <c r="BD62" i="70"/>
  <c r="BC62" i="70"/>
  <c r="BB62" i="70"/>
  <c r="BA62" i="70"/>
  <c r="AZ62" i="70"/>
  <c r="AY62" i="70"/>
  <c r="AX62" i="70"/>
  <c r="AW62" i="70"/>
  <c r="AV62" i="70"/>
  <c r="AU62" i="70"/>
  <c r="AT62" i="70"/>
  <c r="AS62" i="70"/>
  <c r="AR62" i="70"/>
  <c r="AQ62" i="70"/>
  <c r="AP62" i="70"/>
  <c r="AO62" i="70"/>
  <c r="I62" i="70"/>
  <c r="G62" i="70"/>
  <c r="BQ61" i="70"/>
  <c r="BP61" i="70"/>
  <c r="BO61" i="70"/>
  <c r="BN61" i="70"/>
  <c r="BM61" i="70"/>
  <c r="BL61" i="70"/>
  <c r="BK61" i="70"/>
  <c r="BJ61" i="70"/>
  <c r="BI61" i="70"/>
  <c r="BH61" i="70"/>
  <c r="BG61" i="70"/>
  <c r="BF61" i="70"/>
  <c r="BE61" i="70"/>
  <c r="BD61" i="70"/>
  <c r="BC61" i="70"/>
  <c r="BB61" i="70"/>
  <c r="BA61" i="70"/>
  <c r="AZ61" i="70"/>
  <c r="AY61" i="70"/>
  <c r="AX61" i="70"/>
  <c r="AW61" i="70"/>
  <c r="AV61" i="70"/>
  <c r="AU61" i="70"/>
  <c r="AT61" i="70"/>
  <c r="AS61" i="70"/>
  <c r="AR61" i="70"/>
  <c r="AQ61" i="70"/>
  <c r="AP61" i="70"/>
  <c r="AO61" i="70"/>
  <c r="I61" i="70"/>
  <c r="G61" i="70"/>
  <c r="BQ60" i="70"/>
  <c r="BP60" i="70"/>
  <c r="BO60" i="70"/>
  <c r="BN60" i="70"/>
  <c r="BM60" i="70"/>
  <c r="BL60" i="70"/>
  <c r="BK60" i="70"/>
  <c r="BJ60" i="70"/>
  <c r="BI60" i="70"/>
  <c r="BH60" i="70"/>
  <c r="BG60" i="70"/>
  <c r="BF60" i="70"/>
  <c r="BE60" i="70"/>
  <c r="BD60" i="70"/>
  <c r="BC60" i="70"/>
  <c r="BB60" i="70"/>
  <c r="BA60" i="70"/>
  <c r="AZ60" i="70"/>
  <c r="AY60" i="70"/>
  <c r="AX60" i="70"/>
  <c r="AW60" i="70"/>
  <c r="AV60" i="70"/>
  <c r="AU60" i="70"/>
  <c r="AT60" i="70"/>
  <c r="AS60" i="70"/>
  <c r="AR60" i="70"/>
  <c r="AQ60" i="70"/>
  <c r="AP60" i="70"/>
  <c r="AO60" i="70"/>
  <c r="I60" i="70"/>
  <c r="G60" i="70"/>
  <c r="BQ59" i="70"/>
  <c r="BP59" i="70"/>
  <c r="BO59" i="70"/>
  <c r="BN59" i="70"/>
  <c r="BM59" i="70"/>
  <c r="BL59" i="70"/>
  <c r="BK59" i="70"/>
  <c r="BJ59" i="70"/>
  <c r="BI59" i="70"/>
  <c r="BH59" i="70"/>
  <c r="BG59" i="70"/>
  <c r="BF59" i="70"/>
  <c r="BE59" i="70"/>
  <c r="BD59" i="70"/>
  <c r="BC59" i="70"/>
  <c r="BB59" i="70"/>
  <c r="BA59" i="70"/>
  <c r="AZ59" i="70"/>
  <c r="AY59" i="70"/>
  <c r="AX59" i="70"/>
  <c r="AW59" i="70"/>
  <c r="AV59" i="70"/>
  <c r="AU59" i="70"/>
  <c r="AT59" i="70"/>
  <c r="AS59" i="70"/>
  <c r="AR59" i="70"/>
  <c r="AQ59" i="70"/>
  <c r="AP59" i="70"/>
  <c r="AO59" i="70"/>
  <c r="I59" i="70"/>
  <c r="G59" i="70"/>
  <c r="BQ58" i="70"/>
  <c r="BP58" i="70"/>
  <c r="BO58" i="70"/>
  <c r="BN58" i="70"/>
  <c r="BM58" i="70"/>
  <c r="BL58" i="70"/>
  <c r="BK58" i="70"/>
  <c r="BJ58" i="70"/>
  <c r="BI58" i="70"/>
  <c r="BH58" i="70"/>
  <c r="BG58" i="70"/>
  <c r="BF58" i="70"/>
  <c r="BE58" i="70"/>
  <c r="BD58" i="70"/>
  <c r="BC58" i="70"/>
  <c r="BB58" i="70"/>
  <c r="BA58" i="70"/>
  <c r="AZ58" i="70"/>
  <c r="AY58" i="70"/>
  <c r="AX58" i="70"/>
  <c r="AW58" i="70"/>
  <c r="AV58" i="70"/>
  <c r="AU58" i="70"/>
  <c r="AT58" i="70"/>
  <c r="AS58" i="70"/>
  <c r="AR58" i="70"/>
  <c r="AQ58" i="70"/>
  <c r="AP58" i="70"/>
  <c r="AO58" i="70"/>
  <c r="I58" i="70"/>
  <c r="G58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I57" i="70"/>
  <c r="G57" i="70"/>
  <c r="BQ56" i="70"/>
  <c r="BP56" i="70"/>
  <c r="BO56" i="70"/>
  <c r="BN56" i="70"/>
  <c r="BM56" i="70"/>
  <c r="BL56" i="70"/>
  <c r="BK56" i="70"/>
  <c r="BJ56" i="70"/>
  <c r="BI56" i="70"/>
  <c r="BH56" i="70"/>
  <c r="BG56" i="70"/>
  <c r="BF56" i="70"/>
  <c r="BE56" i="70"/>
  <c r="BD56" i="70"/>
  <c r="BC56" i="70"/>
  <c r="BB56" i="70"/>
  <c r="BA56" i="70"/>
  <c r="AZ56" i="70"/>
  <c r="AY56" i="70"/>
  <c r="AX56" i="70"/>
  <c r="AW56" i="70"/>
  <c r="AV56" i="70"/>
  <c r="AU56" i="70"/>
  <c r="AT56" i="70"/>
  <c r="AS56" i="70"/>
  <c r="AR56" i="70"/>
  <c r="AQ56" i="70"/>
  <c r="AP56" i="70"/>
  <c r="AO56" i="70"/>
  <c r="BS56" i="70" s="1"/>
  <c r="I56" i="70"/>
  <c r="G56" i="70"/>
  <c r="BQ55" i="70"/>
  <c r="BP55" i="70"/>
  <c r="BO55" i="70"/>
  <c r="BN55" i="70"/>
  <c r="BM55" i="70"/>
  <c r="BL55" i="70"/>
  <c r="BK55" i="70"/>
  <c r="BJ55" i="70"/>
  <c r="BI55" i="70"/>
  <c r="BH55" i="70"/>
  <c r="BG55" i="70"/>
  <c r="BF55" i="70"/>
  <c r="BE55" i="70"/>
  <c r="BD55" i="70"/>
  <c r="BC55" i="70"/>
  <c r="BB55" i="70"/>
  <c r="BA55" i="70"/>
  <c r="AZ55" i="70"/>
  <c r="AY55" i="70"/>
  <c r="AX55" i="70"/>
  <c r="AW55" i="70"/>
  <c r="AV55" i="70"/>
  <c r="AU55" i="70"/>
  <c r="AT55" i="70"/>
  <c r="AS55" i="70"/>
  <c r="AR55" i="70"/>
  <c r="AQ55" i="70"/>
  <c r="AP55" i="70"/>
  <c r="AO55" i="70"/>
  <c r="I55" i="70"/>
  <c r="G55" i="70"/>
  <c r="BQ54" i="70"/>
  <c r="BP54" i="70"/>
  <c r="BO54" i="70"/>
  <c r="BN54" i="70"/>
  <c r="BM54" i="70"/>
  <c r="BL54" i="70"/>
  <c r="BK54" i="70"/>
  <c r="BJ54" i="70"/>
  <c r="BI54" i="70"/>
  <c r="BH54" i="70"/>
  <c r="BG54" i="70"/>
  <c r="BF54" i="70"/>
  <c r="BE54" i="70"/>
  <c r="BD54" i="70"/>
  <c r="BC54" i="70"/>
  <c r="BB54" i="70"/>
  <c r="BA54" i="70"/>
  <c r="AZ54" i="70"/>
  <c r="AY54" i="70"/>
  <c r="AX54" i="70"/>
  <c r="AW54" i="70"/>
  <c r="AV54" i="70"/>
  <c r="AU54" i="70"/>
  <c r="AT54" i="70"/>
  <c r="AS54" i="70"/>
  <c r="AR54" i="70"/>
  <c r="AQ54" i="70"/>
  <c r="AP54" i="70"/>
  <c r="AO54" i="70"/>
  <c r="I54" i="70"/>
  <c r="G54" i="70"/>
  <c r="BQ53" i="70"/>
  <c r="BP53" i="70"/>
  <c r="BO53" i="70"/>
  <c r="BN53" i="70"/>
  <c r="BM53" i="70"/>
  <c r="BL53" i="70"/>
  <c r="BK53" i="70"/>
  <c r="BJ53" i="70"/>
  <c r="BI53" i="70"/>
  <c r="BH53" i="70"/>
  <c r="BG53" i="70"/>
  <c r="BF53" i="70"/>
  <c r="BE53" i="70"/>
  <c r="BD53" i="70"/>
  <c r="BC53" i="70"/>
  <c r="BB53" i="70"/>
  <c r="BA53" i="70"/>
  <c r="AZ53" i="70"/>
  <c r="AY53" i="70"/>
  <c r="AX53" i="70"/>
  <c r="AW53" i="70"/>
  <c r="AV53" i="70"/>
  <c r="AU53" i="70"/>
  <c r="AT53" i="70"/>
  <c r="AS53" i="70"/>
  <c r="AR53" i="70"/>
  <c r="AQ53" i="70"/>
  <c r="AP53" i="70"/>
  <c r="AO53" i="70"/>
  <c r="I53" i="70"/>
  <c r="G53" i="70"/>
  <c r="BQ52" i="70"/>
  <c r="BP52" i="70"/>
  <c r="BO52" i="70"/>
  <c r="BN52" i="70"/>
  <c r="BM52" i="70"/>
  <c r="BL52" i="70"/>
  <c r="BK52" i="70"/>
  <c r="BJ52" i="70"/>
  <c r="BI52" i="70"/>
  <c r="BH52" i="70"/>
  <c r="BG52" i="70"/>
  <c r="BF52" i="70"/>
  <c r="BE52" i="70"/>
  <c r="BD52" i="70"/>
  <c r="BC52" i="70"/>
  <c r="BB52" i="70"/>
  <c r="BA52" i="70"/>
  <c r="AZ52" i="70"/>
  <c r="AY52" i="70"/>
  <c r="AX52" i="70"/>
  <c r="AW52" i="70"/>
  <c r="AV52" i="70"/>
  <c r="AU52" i="70"/>
  <c r="AT52" i="70"/>
  <c r="AS52" i="70"/>
  <c r="AR52" i="70"/>
  <c r="AQ52" i="70"/>
  <c r="AP52" i="70"/>
  <c r="AO52" i="70"/>
  <c r="I52" i="70"/>
  <c r="G52" i="70"/>
  <c r="J52" i="70" s="1"/>
  <c r="K52" i="70" s="1"/>
  <c r="BQ51" i="70"/>
  <c r="BP51" i="70"/>
  <c r="BO51" i="70"/>
  <c r="BN51" i="70"/>
  <c r="BM51" i="70"/>
  <c r="BL51" i="70"/>
  <c r="BK51" i="70"/>
  <c r="BJ51" i="70"/>
  <c r="BI51" i="70"/>
  <c r="BH51" i="70"/>
  <c r="BG51" i="70"/>
  <c r="BF51" i="70"/>
  <c r="BE51" i="70"/>
  <c r="BD51" i="70"/>
  <c r="BC51" i="70"/>
  <c r="BB51" i="70"/>
  <c r="BA51" i="70"/>
  <c r="AZ51" i="70"/>
  <c r="AY51" i="70"/>
  <c r="AX51" i="70"/>
  <c r="AW51" i="70"/>
  <c r="AV51" i="70"/>
  <c r="AU51" i="70"/>
  <c r="AT51" i="70"/>
  <c r="AS51" i="70"/>
  <c r="AR51" i="70"/>
  <c r="AQ51" i="70"/>
  <c r="AP51" i="70"/>
  <c r="AO51" i="70"/>
  <c r="I51" i="70"/>
  <c r="G51" i="70"/>
  <c r="BQ50" i="70"/>
  <c r="BP50" i="70"/>
  <c r="BO50" i="70"/>
  <c r="BN50" i="70"/>
  <c r="BM50" i="70"/>
  <c r="BL50" i="70"/>
  <c r="BK50" i="70"/>
  <c r="BJ50" i="70"/>
  <c r="BI50" i="70"/>
  <c r="BH50" i="70"/>
  <c r="BG50" i="70"/>
  <c r="BF50" i="70"/>
  <c r="BE50" i="70"/>
  <c r="BD50" i="70"/>
  <c r="BC50" i="70"/>
  <c r="BB50" i="70"/>
  <c r="BA50" i="70"/>
  <c r="AZ50" i="70"/>
  <c r="AY50" i="70"/>
  <c r="AX50" i="70"/>
  <c r="AW50" i="70"/>
  <c r="AV50" i="70"/>
  <c r="AU50" i="70"/>
  <c r="AT50" i="70"/>
  <c r="AS50" i="70"/>
  <c r="AR50" i="70"/>
  <c r="AQ50" i="70"/>
  <c r="AP50" i="70"/>
  <c r="AO50" i="70"/>
  <c r="I50" i="70"/>
  <c r="G50" i="70"/>
  <c r="BQ49" i="70"/>
  <c r="BP49" i="70"/>
  <c r="BO49" i="70"/>
  <c r="BN49" i="70"/>
  <c r="BM49" i="70"/>
  <c r="BL49" i="70"/>
  <c r="BK49" i="70"/>
  <c r="BJ49" i="70"/>
  <c r="BI49" i="70"/>
  <c r="BH49" i="70"/>
  <c r="BG49" i="70"/>
  <c r="BF49" i="70"/>
  <c r="BE49" i="70"/>
  <c r="BD49" i="70"/>
  <c r="BC49" i="70"/>
  <c r="BB49" i="70"/>
  <c r="BA49" i="70"/>
  <c r="AZ49" i="70"/>
  <c r="AY49" i="70"/>
  <c r="AX49" i="70"/>
  <c r="AW49" i="70"/>
  <c r="AV49" i="70"/>
  <c r="AU49" i="70"/>
  <c r="AT49" i="70"/>
  <c r="AS49" i="70"/>
  <c r="AR49" i="70"/>
  <c r="AQ49" i="70"/>
  <c r="AP49" i="70"/>
  <c r="AO49" i="70"/>
  <c r="I49" i="70"/>
  <c r="G49" i="70"/>
  <c r="BQ48" i="70"/>
  <c r="BP48" i="70"/>
  <c r="BO48" i="70"/>
  <c r="BN48" i="70"/>
  <c r="BM48" i="70"/>
  <c r="BL48" i="70"/>
  <c r="BK48" i="70"/>
  <c r="BJ48" i="70"/>
  <c r="BI48" i="70"/>
  <c r="BH48" i="70"/>
  <c r="BG48" i="70"/>
  <c r="BF48" i="70"/>
  <c r="BE48" i="70"/>
  <c r="BD48" i="70"/>
  <c r="BC48" i="70"/>
  <c r="BB48" i="70"/>
  <c r="BA48" i="70"/>
  <c r="AZ48" i="70"/>
  <c r="AY48" i="70"/>
  <c r="AX48" i="70"/>
  <c r="AW48" i="70"/>
  <c r="AV48" i="70"/>
  <c r="AU48" i="70"/>
  <c r="AT48" i="70"/>
  <c r="AS48" i="70"/>
  <c r="AR48" i="70"/>
  <c r="AQ48" i="70"/>
  <c r="AP48" i="70"/>
  <c r="AO48" i="70"/>
  <c r="I48" i="70"/>
  <c r="G48" i="70"/>
  <c r="BQ47" i="70"/>
  <c r="BP47" i="70"/>
  <c r="BO47" i="70"/>
  <c r="BN47" i="70"/>
  <c r="BM47" i="70"/>
  <c r="BL47" i="70"/>
  <c r="BK47" i="70"/>
  <c r="BJ47" i="70"/>
  <c r="BI47" i="70"/>
  <c r="BH47" i="70"/>
  <c r="BG47" i="70"/>
  <c r="BF47" i="70"/>
  <c r="BE47" i="70"/>
  <c r="BD47" i="70"/>
  <c r="BC47" i="70"/>
  <c r="BB47" i="70"/>
  <c r="BA47" i="70"/>
  <c r="AZ47" i="70"/>
  <c r="AY47" i="70"/>
  <c r="AX47" i="70"/>
  <c r="AW47" i="70"/>
  <c r="AV47" i="70"/>
  <c r="AU47" i="70"/>
  <c r="AT47" i="70"/>
  <c r="AS47" i="70"/>
  <c r="AR47" i="70"/>
  <c r="AQ47" i="70"/>
  <c r="AP47" i="70"/>
  <c r="AO47" i="70"/>
  <c r="I47" i="70"/>
  <c r="G47" i="70"/>
  <c r="BQ46" i="70"/>
  <c r="BP46" i="70"/>
  <c r="BO46" i="70"/>
  <c r="BN46" i="70"/>
  <c r="BM46" i="70"/>
  <c r="BL46" i="70"/>
  <c r="BK46" i="70"/>
  <c r="BJ46" i="70"/>
  <c r="BI46" i="70"/>
  <c r="BH46" i="70"/>
  <c r="BG46" i="70"/>
  <c r="BF46" i="70"/>
  <c r="BE46" i="70"/>
  <c r="BD46" i="70"/>
  <c r="BC46" i="70"/>
  <c r="BB46" i="70"/>
  <c r="BA46" i="70"/>
  <c r="AZ46" i="70"/>
  <c r="AY46" i="70"/>
  <c r="AX46" i="70"/>
  <c r="AW46" i="70"/>
  <c r="AV46" i="70"/>
  <c r="AU46" i="70"/>
  <c r="AT46" i="70"/>
  <c r="AS46" i="70"/>
  <c r="AR46" i="70"/>
  <c r="AQ46" i="70"/>
  <c r="AP46" i="70"/>
  <c r="AO46" i="70"/>
  <c r="I46" i="70"/>
  <c r="G46" i="70"/>
  <c r="J46" i="70" s="1"/>
  <c r="K46" i="70" s="1"/>
  <c r="BQ45" i="70"/>
  <c r="BP45" i="70"/>
  <c r="BO45" i="70"/>
  <c r="BN45" i="70"/>
  <c r="BM45" i="70"/>
  <c r="BL45" i="70"/>
  <c r="BK45" i="70"/>
  <c r="BJ45" i="70"/>
  <c r="BI45" i="70"/>
  <c r="BH45" i="70"/>
  <c r="BG45" i="70"/>
  <c r="BF45" i="70"/>
  <c r="BE45" i="70"/>
  <c r="BD45" i="70"/>
  <c r="BC45" i="70"/>
  <c r="BB45" i="70"/>
  <c r="BA45" i="70"/>
  <c r="AZ45" i="70"/>
  <c r="AY45" i="70"/>
  <c r="AX45" i="70"/>
  <c r="AW45" i="70"/>
  <c r="AV45" i="70"/>
  <c r="AU45" i="70"/>
  <c r="AT45" i="70"/>
  <c r="AS45" i="70"/>
  <c r="AR45" i="70"/>
  <c r="AQ45" i="70"/>
  <c r="AP45" i="70"/>
  <c r="AO45" i="70"/>
  <c r="I45" i="70"/>
  <c r="J45" i="70" s="1"/>
  <c r="K45" i="70" s="1"/>
  <c r="G45" i="70"/>
  <c r="BQ44" i="70"/>
  <c r="BP44" i="70"/>
  <c r="BO44" i="70"/>
  <c r="BN44" i="70"/>
  <c r="BM44" i="70"/>
  <c r="BL44" i="70"/>
  <c r="BK44" i="70"/>
  <c r="BJ44" i="70"/>
  <c r="BI44" i="70"/>
  <c r="BH44" i="70"/>
  <c r="BG44" i="70"/>
  <c r="BF44" i="70"/>
  <c r="BE44" i="70"/>
  <c r="BD44" i="70"/>
  <c r="BC44" i="70"/>
  <c r="BB44" i="70"/>
  <c r="BA44" i="70"/>
  <c r="AZ44" i="70"/>
  <c r="AY44" i="70"/>
  <c r="AX44" i="70"/>
  <c r="AW44" i="70"/>
  <c r="AV44" i="70"/>
  <c r="AU44" i="70"/>
  <c r="AT44" i="70"/>
  <c r="AS44" i="70"/>
  <c r="AR44" i="70"/>
  <c r="AQ44" i="70"/>
  <c r="AP44" i="70"/>
  <c r="AO44" i="70"/>
  <c r="I44" i="70"/>
  <c r="G44" i="70"/>
  <c r="BQ43" i="70"/>
  <c r="BP43" i="70"/>
  <c r="BO43" i="70"/>
  <c r="BN43" i="70"/>
  <c r="BM43" i="70"/>
  <c r="BL43" i="70"/>
  <c r="BK43" i="70"/>
  <c r="BJ43" i="70"/>
  <c r="BI43" i="70"/>
  <c r="BH43" i="70"/>
  <c r="BG43" i="70"/>
  <c r="BF43" i="70"/>
  <c r="BE43" i="70"/>
  <c r="BD43" i="70"/>
  <c r="BC43" i="70"/>
  <c r="BB43" i="70"/>
  <c r="BA43" i="70"/>
  <c r="AZ43" i="70"/>
  <c r="AY43" i="70"/>
  <c r="AX43" i="70"/>
  <c r="AW43" i="70"/>
  <c r="AV43" i="70"/>
  <c r="AU43" i="70"/>
  <c r="AT43" i="70"/>
  <c r="AS43" i="70"/>
  <c r="AR43" i="70"/>
  <c r="AQ43" i="70"/>
  <c r="AP43" i="70"/>
  <c r="AO43" i="70"/>
  <c r="I43" i="70"/>
  <c r="G43" i="70"/>
  <c r="BQ42" i="70"/>
  <c r="BP42" i="70"/>
  <c r="BO42" i="70"/>
  <c r="BN42" i="70"/>
  <c r="BM42" i="70"/>
  <c r="BL42" i="70"/>
  <c r="BK42" i="70"/>
  <c r="BJ42" i="70"/>
  <c r="BI42" i="70"/>
  <c r="BH42" i="70"/>
  <c r="BG42" i="70"/>
  <c r="BF42" i="70"/>
  <c r="BE42" i="70"/>
  <c r="BD42" i="70"/>
  <c r="BC42" i="70"/>
  <c r="BB42" i="70"/>
  <c r="BA42" i="70"/>
  <c r="AZ42" i="70"/>
  <c r="AY42" i="70"/>
  <c r="AX42" i="70"/>
  <c r="AW42" i="70"/>
  <c r="AV42" i="70"/>
  <c r="AU42" i="70"/>
  <c r="AT42" i="70"/>
  <c r="AS42" i="70"/>
  <c r="AR42" i="70"/>
  <c r="AQ42" i="70"/>
  <c r="AP42" i="70"/>
  <c r="AO42" i="70"/>
  <c r="I42" i="70"/>
  <c r="G42" i="70"/>
  <c r="BQ41" i="70"/>
  <c r="BP41" i="70"/>
  <c r="BO41" i="70"/>
  <c r="BN41" i="70"/>
  <c r="BM41" i="70"/>
  <c r="BL41" i="70"/>
  <c r="BK41" i="70"/>
  <c r="BJ41" i="70"/>
  <c r="BI41" i="70"/>
  <c r="BH41" i="70"/>
  <c r="BG41" i="70"/>
  <c r="BF41" i="70"/>
  <c r="BE41" i="70"/>
  <c r="BD41" i="70"/>
  <c r="BC41" i="70"/>
  <c r="BB41" i="70"/>
  <c r="BA41" i="70"/>
  <c r="AZ41" i="70"/>
  <c r="AY41" i="70"/>
  <c r="AX41" i="70"/>
  <c r="AW41" i="70"/>
  <c r="AV41" i="70"/>
  <c r="AU41" i="70"/>
  <c r="AT41" i="70"/>
  <c r="AS41" i="70"/>
  <c r="AR41" i="70"/>
  <c r="AQ41" i="70"/>
  <c r="AP41" i="70"/>
  <c r="AO41" i="70"/>
  <c r="I41" i="70"/>
  <c r="G41" i="70"/>
  <c r="BQ40" i="70"/>
  <c r="BP40" i="70"/>
  <c r="BO40" i="70"/>
  <c r="BN40" i="70"/>
  <c r="BM40" i="70"/>
  <c r="BL40" i="70"/>
  <c r="BK40" i="70"/>
  <c r="BJ40" i="70"/>
  <c r="BI40" i="70"/>
  <c r="BH40" i="70"/>
  <c r="BG40" i="70"/>
  <c r="BF40" i="70"/>
  <c r="BE40" i="70"/>
  <c r="BD40" i="70"/>
  <c r="BC40" i="70"/>
  <c r="BB40" i="70"/>
  <c r="BA40" i="70"/>
  <c r="AZ40" i="70"/>
  <c r="AY40" i="70"/>
  <c r="AX40" i="70"/>
  <c r="AW40" i="70"/>
  <c r="AV40" i="70"/>
  <c r="AU40" i="70"/>
  <c r="AT40" i="70"/>
  <c r="AS40" i="70"/>
  <c r="AR40" i="70"/>
  <c r="AQ40" i="70"/>
  <c r="AP40" i="70"/>
  <c r="AO40" i="70"/>
  <c r="I40" i="70"/>
  <c r="G40" i="70"/>
  <c r="BQ39" i="70"/>
  <c r="BP39" i="70"/>
  <c r="BO39" i="70"/>
  <c r="BN39" i="70"/>
  <c r="BM39" i="70"/>
  <c r="BL39" i="70"/>
  <c r="BK39" i="70"/>
  <c r="BJ39" i="70"/>
  <c r="BI39" i="70"/>
  <c r="BH39" i="70"/>
  <c r="BG39" i="70"/>
  <c r="BF39" i="70"/>
  <c r="BE39" i="70"/>
  <c r="BD39" i="70"/>
  <c r="BC39" i="70"/>
  <c r="BB39" i="70"/>
  <c r="BA39" i="70"/>
  <c r="AZ39" i="70"/>
  <c r="AY39" i="70"/>
  <c r="AX39" i="70"/>
  <c r="AW39" i="70"/>
  <c r="AV39" i="70"/>
  <c r="AU39" i="70"/>
  <c r="AT39" i="70"/>
  <c r="AS39" i="70"/>
  <c r="AR39" i="70"/>
  <c r="AQ39" i="70"/>
  <c r="AP39" i="70"/>
  <c r="AO39" i="70"/>
  <c r="I39" i="70"/>
  <c r="G39" i="70"/>
  <c r="BQ38" i="70"/>
  <c r="BP38" i="70"/>
  <c r="BO38" i="70"/>
  <c r="BN38" i="70"/>
  <c r="BM38" i="70"/>
  <c r="BL38" i="70"/>
  <c r="BK38" i="70"/>
  <c r="BJ38" i="70"/>
  <c r="BI38" i="70"/>
  <c r="BH38" i="70"/>
  <c r="BG38" i="70"/>
  <c r="BF38" i="70"/>
  <c r="BE38" i="70"/>
  <c r="BD38" i="70"/>
  <c r="BC38" i="70"/>
  <c r="BB38" i="70"/>
  <c r="BA38" i="70"/>
  <c r="AZ38" i="70"/>
  <c r="AY38" i="70"/>
  <c r="AX38" i="70"/>
  <c r="AW38" i="70"/>
  <c r="AV38" i="70"/>
  <c r="AU38" i="70"/>
  <c r="AT38" i="70"/>
  <c r="AS38" i="70"/>
  <c r="AR38" i="70"/>
  <c r="AQ38" i="70"/>
  <c r="AP38" i="70"/>
  <c r="AO38" i="70"/>
  <c r="I38" i="70"/>
  <c r="G38" i="70"/>
  <c r="J38" i="70" s="1"/>
  <c r="K38" i="70" s="1"/>
  <c r="BQ37" i="70"/>
  <c r="BP37" i="70"/>
  <c r="BO37" i="70"/>
  <c r="BN37" i="70"/>
  <c r="BM37" i="70"/>
  <c r="BL37" i="70"/>
  <c r="BK37" i="70"/>
  <c r="BJ37" i="70"/>
  <c r="BI37" i="70"/>
  <c r="BH37" i="70"/>
  <c r="BG37" i="70"/>
  <c r="BF37" i="70"/>
  <c r="BE37" i="70"/>
  <c r="BD37" i="70"/>
  <c r="BC37" i="70"/>
  <c r="BB37" i="70"/>
  <c r="BA37" i="70"/>
  <c r="AZ37" i="70"/>
  <c r="AY37" i="70"/>
  <c r="AX37" i="70"/>
  <c r="AW37" i="70"/>
  <c r="AV37" i="70"/>
  <c r="AU37" i="70"/>
  <c r="AT37" i="70"/>
  <c r="AS37" i="70"/>
  <c r="AR37" i="70"/>
  <c r="AQ37" i="70"/>
  <c r="AP37" i="70"/>
  <c r="AO37" i="70"/>
  <c r="I37" i="70"/>
  <c r="G37" i="70"/>
  <c r="BQ36" i="70"/>
  <c r="BP36" i="70"/>
  <c r="BO36" i="70"/>
  <c r="BN36" i="70"/>
  <c r="BM36" i="70"/>
  <c r="BL36" i="70"/>
  <c r="BK36" i="70"/>
  <c r="BJ36" i="70"/>
  <c r="BI36" i="70"/>
  <c r="BH36" i="70"/>
  <c r="BG36" i="70"/>
  <c r="BF36" i="70"/>
  <c r="BE36" i="70"/>
  <c r="BD36" i="70"/>
  <c r="BC36" i="70"/>
  <c r="BB36" i="70"/>
  <c r="BA36" i="70"/>
  <c r="AZ36" i="70"/>
  <c r="AY36" i="70"/>
  <c r="AX36" i="70"/>
  <c r="AW36" i="70"/>
  <c r="AV36" i="70"/>
  <c r="AU36" i="70"/>
  <c r="AT36" i="70"/>
  <c r="AS36" i="70"/>
  <c r="AR36" i="70"/>
  <c r="AQ36" i="70"/>
  <c r="AP36" i="70"/>
  <c r="AO36" i="70"/>
  <c r="I36" i="70"/>
  <c r="G36" i="70"/>
  <c r="BQ35" i="70"/>
  <c r="BP35" i="70"/>
  <c r="BO35" i="70"/>
  <c r="BN35" i="70"/>
  <c r="BM35" i="70"/>
  <c r="BL35" i="70"/>
  <c r="BK35" i="70"/>
  <c r="BJ35" i="70"/>
  <c r="BI35" i="70"/>
  <c r="BH35" i="70"/>
  <c r="BG35" i="70"/>
  <c r="BF35" i="70"/>
  <c r="BE35" i="70"/>
  <c r="BD35" i="70"/>
  <c r="BC35" i="70"/>
  <c r="BB35" i="70"/>
  <c r="BA35" i="70"/>
  <c r="AZ35" i="70"/>
  <c r="AY35" i="70"/>
  <c r="AX35" i="70"/>
  <c r="AW35" i="70"/>
  <c r="AV35" i="70"/>
  <c r="AU35" i="70"/>
  <c r="AT35" i="70"/>
  <c r="AS35" i="70"/>
  <c r="AR35" i="70"/>
  <c r="AQ35" i="70"/>
  <c r="AP35" i="70"/>
  <c r="AO35" i="70"/>
  <c r="I35" i="70"/>
  <c r="G35" i="70"/>
  <c r="J35" i="70" s="1"/>
  <c r="K35" i="70" s="1"/>
  <c r="BQ34" i="70"/>
  <c r="BP34" i="70"/>
  <c r="BO34" i="70"/>
  <c r="BN34" i="70"/>
  <c r="BM34" i="70"/>
  <c r="BL34" i="70"/>
  <c r="BK34" i="70"/>
  <c r="BJ34" i="70"/>
  <c r="BI34" i="70"/>
  <c r="BH34" i="70"/>
  <c r="BG34" i="70"/>
  <c r="BF34" i="70"/>
  <c r="BE34" i="70"/>
  <c r="BD34" i="70"/>
  <c r="BC34" i="70"/>
  <c r="BB34" i="70"/>
  <c r="BA34" i="70"/>
  <c r="AZ34" i="70"/>
  <c r="AY34" i="70"/>
  <c r="AX34" i="70"/>
  <c r="AW34" i="70"/>
  <c r="AV34" i="70"/>
  <c r="AU34" i="70"/>
  <c r="AT34" i="70"/>
  <c r="AS34" i="70"/>
  <c r="AR34" i="70"/>
  <c r="AQ34" i="70"/>
  <c r="AP34" i="70"/>
  <c r="AO34" i="70"/>
  <c r="I34" i="70"/>
  <c r="G34" i="70"/>
  <c r="BQ33" i="70"/>
  <c r="BP33" i="70"/>
  <c r="BO33" i="70"/>
  <c r="BN33" i="70"/>
  <c r="BM33" i="70"/>
  <c r="BL33" i="70"/>
  <c r="BK33" i="70"/>
  <c r="BJ33" i="70"/>
  <c r="BI33" i="70"/>
  <c r="BH33" i="70"/>
  <c r="BG33" i="70"/>
  <c r="BF33" i="70"/>
  <c r="BE33" i="70"/>
  <c r="BD33" i="70"/>
  <c r="BC33" i="70"/>
  <c r="BB33" i="70"/>
  <c r="BA33" i="70"/>
  <c r="AZ33" i="70"/>
  <c r="AY33" i="70"/>
  <c r="AX33" i="70"/>
  <c r="AW33" i="70"/>
  <c r="AV33" i="70"/>
  <c r="AU33" i="70"/>
  <c r="AT33" i="70"/>
  <c r="AS33" i="70"/>
  <c r="AR33" i="70"/>
  <c r="AQ33" i="70"/>
  <c r="AP33" i="70"/>
  <c r="AO33" i="70"/>
  <c r="I33" i="70"/>
  <c r="J33" i="70" s="1"/>
  <c r="K33" i="70" s="1"/>
  <c r="G33" i="70"/>
  <c r="BQ32" i="70"/>
  <c r="BP32" i="70"/>
  <c r="BO32" i="70"/>
  <c r="BN32" i="70"/>
  <c r="BM32" i="70"/>
  <c r="BL32" i="70"/>
  <c r="BK32" i="70"/>
  <c r="BJ32" i="70"/>
  <c r="BI32" i="70"/>
  <c r="BH32" i="70"/>
  <c r="BG32" i="70"/>
  <c r="BF32" i="70"/>
  <c r="BE32" i="70"/>
  <c r="BD32" i="70"/>
  <c r="BC32" i="70"/>
  <c r="BB32" i="70"/>
  <c r="BA32" i="70"/>
  <c r="AZ32" i="70"/>
  <c r="AY32" i="70"/>
  <c r="AX32" i="70"/>
  <c r="AW32" i="70"/>
  <c r="AV32" i="70"/>
  <c r="AU32" i="70"/>
  <c r="AT32" i="70"/>
  <c r="AS32" i="70"/>
  <c r="AR32" i="70"/>
  <c r="AQ32" i="70"/>
  <c r="AP32" i="70"/>
  <c r="AO32" i="70"/>
  <c r="I32" i="70"/>
  <c r="G32" i="70"/>
  <c r="J32" i="70" s="1"/>
  <c r="K32" i="70" s="1"/>
  <c r="BQ31" i="70"/>
  <c r="BP31" i="70"/>
  <c r="BO31" i="70"/>
  <c r="BN31" i="70"/>
  <c r="BM31" i="70"/>
  <c r="BL31" i="70"/>
  <c r="BK31" i="70"/>
  <c r="BJ31" i="70"/>
  <c r="BI31" i="70"/>
  <c r="BH31" i="70"/>
  <c r="BG31" i="70"/>
  <c r="BF31" i="70"/>
  <c r="BE31" i="70"/>
  <c r="BD31" i="70"/>
  <c r="BC31" i="70"/>
  <c r="BB31" i="70"/>
  <c r="BA31" i="70"/>
  <c r="AZ31" i="70"/>
  <c r="AY31" i="70"/>
  <c r="AX31" i="70"/>
  <c r="AW31" i="70"/>
  <c r="AV31" i="70"/>
  <c r="AU31" i="70"/>
  <c r="AT31" i="70"/>
  <c r="AS31" i="70"/>
  <c r="AR31" i="70"/>
  <c r="AQ31" i="70"/>
  <c r="AP31" i="70"/>
  <c r="AO31" i="70"/>
  <c r="BQ30" i="70"/>
  <c r="BP30" i="70"/>
  <c r="BO30" i="70"/>
  <c r="BN30" i="70"/>
  <c r="BM30" i="70"/>
  <c r="BL30" i="70"/>
  <c r="BK30" i="70"/>
  <c r="BJ30" i="70"/>
  <c r="BI30" i="70"/>
  <c r="BH30" i="70"/>
  <c r="BG30" i="70"/>
  <c r="BF30" i="70"/>
  <c r="BE30" i="70"/>
  <c r="BD30" i="70"/>
  <c r="BC30" i="70"/>
  <c r="BB30" i="70"/>
  <c r="BA30" i="70"/>
  <c r="AZ30" i="70"/>
  <c r="AY30" i="70"/>
  <c r="AX30" i="70"/>
  <c r="AW30" i="70"/>
  <c r="AV30" i="70"/>
  <c r="AU30" i="70"/>
  <c r="AT30" i="70"/>
  <c r="AS30" i="70"/>
  <c r="AR30" i="70"/>
  <c r="AQ30" i="70"/>
  <c r="AP30" i="70"/>
  <c r="AO30" i="70"/>
  <c r="I30" i="70"/>
  <c r="G30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I29" i="70"/>
  <c r="G29" i="70"/>
  <c r="BQ28" i="70"/>
  <c r="BP28" i="70"/>
  <c r="BO28" i="70"/>
  <c r="BN28" i="70"/>
  <c r="BM28" i="70"/>
  <c r="BL28" i="70"/>
  <c r="BK28" i="70"/>
  <c r="BJ28" i="70"/>
  <c r="BI28" i="70"/>
  <c r="BH28" i="70"/>
  <c r="BG28" i="70"/>
  <c r="BF28" i="70"/>
  <c r="BE28" i="70"/>
  <c r="BD28" i="70"/>
  <c r="BC28" i="70"/>
  <c r="BB28" i="70"/>
  <c r="BA28" i="70"/>
  <c r="AZ28" i="70"/>
  <c r="AY28" i="70"/>
  <c r="AX28" i="70"/>
  <c r="AW28" i="70"/>
  <c r="AV28" i="70"/>
  <c r="AU28" i="70"/>
  <c r="AT28" i="70"/>
  <c r="AS28" i="70"/>
  <c r="AR28" i="70"/>
  <c r="AQ28" i="70"/>
  <c r="AP28" i="70"/>
  <c r="AO28" i="70"/>
  <c r="I28" i="70"/>
  <c r="G28" i="70"/>
  <c r="BQ27" i="70"/>
  <c r="BP27" i="70"/>
  <c r="BO27" i="70"/>
  <c r="BN27" i="70"/>
  <c r="BM27" i="70"/>
  <c r="BL27" i="70"/>
  <c r="BK27" i="70"/>
  <c r="BJ27" i="70"/>
  <c r="BI27" i="70"/>
  <c r="BH27" i="70"/>
  <c r="BG27" i="70"/>
  <c r="BF27" i="70"/>
  <c r="BE27" i="70"/>
  <c r="BD27" i="70"/>
  <c r="BC27" i="70"/>
  <c r="BB27" i="70"/>
  <c r="BA27" i="70"/>
  <c r="AZ27" i="70"/>
  <c r="AY27" i="70"/>
  <c r="AX27" i="70"/>
  <c r="AW27" i="70"/>
  <c r="AV27" i="70"/>
  <c r="AU27" i="70"/>
  <c r="AT27" i="70"/>
  <c r="AS27" i="70"/>
  <c r="AR27" i="70"/>
  <c r="AQ27" i="70"/>
  <c r="AP27" i="70"/>
  <c r="AO27" i="70"/>
  <c r="I27" i="70"/>
  <c r="G27" i="70"/>
  <c r="BQ26" i="70"/>
  <c r="BP26" i="70"/>
  <c r="BO26" i="70"/>
  <c r="BN26" i="70"/>
  <c r="BM26" i="70"/>
  <c r="BL26" i="70"/>
  <c r="BK26" i="70"/>
  <c r="BJ26" i="70"/>
  <c r="BI26" i="70"/>
  <c r="BH26" i="70"/>
  <c r="BG26" i="70"/>
  <c r="BF26" i="70"/>
  <c r="BE26" i="70"/>
  <c r="BD26" i="70"/>
  <c r="BC26" i="70"/>
  <c r="BB26" i="70"/>
  <c r="BA26" i="70"/>
  <c r="AZ26" i="70"/>
  <c r="AY26" i="70"/>
  <c r="AX26" i="70"/>
  <c r="AW26" i="70"/>
  <c r="AV26" i="70"/>
  <c r="AU26" i="70"/>
  <c r="AT26" i="70"/>
  <c r="AS26" i="70"/>
  <c r="AR26" i="70"/>
  <c r="AQ26" i="70"/>
  <c r="AP26" i="70"/>
  <c r="AO26" i="70"/>
  <c r="I26" i="70"/>
  <c r="G26" i="70"/>
  <c r="BQ25" i="70"/>
  <c r="BP25" i="70"/>
  <c r="BO25" i="70"/>
  <c r="BN25" i="70"/>
  <c r="BM25" i="70"/>
  <c r="BL25" i="70"/>
  <c r="BK25" i="70"/>
  <c r="BJ25" i="70"/>
  <c r="BI25" i="70"/>
  <c r="BH25" i="70"/>
  <c r="BG25" i="70"/>
  <c r="BF25" i="70"/>
  <c r="BE25" i="70"/>
  <c r="BD25" i="70"/>
  <c r="BC25" i="70"/>
  <c r="BB25" i="70"/>
  <c r="BA25" i="70"/>
  <c r="AZ25" i="70"/>
  <c r="AY25" i="70"/>
  <c r="AX25" i="70"/>
  <c r="AW25" i="70"/>
  <c r="AV25" i="70"/>
  <c r="AU25" i="70"/>
  <c r="AT25" i="70"/>
  <c r="AS25" i="70"/>
  <c r="AR25" i="70"/>
  <c r="AQ25" i="70"/>
  <c r="AP25" i="70"/>
  <c r="AO25" i="70"/>
  <c r="I25" i="70"/>
  <c r="G25" i="70"/>
  <c r="BQ24" i="70"/>
  <c r="BP24" i="70"/>
  <c r="BO24" i="70"/>
  <c r="BN24" i="70"/>
  <c r="BM24" i="70"/>
  <c r="BL24" i="70"/>
  <c r="BK24" i="70"/>
  <c r="BJ24" i="70"/>
  <c r="BI24" i="70"/>
  <c r="BH24" i="70"/>
  <c r="BG24" i="70"/>
  <c r="BF24" i="70"/>
  <c r="BE24" i="70"/>
  <c r="BD24" i="70"/>
  <c r="BC24" i="70"/>
  <c r="BB24" i="70"/>
  <c r="BA24" i="70"/>
  <c r="AZ24" i="70"/>
  <c r="AY24" i="70"/>
  <c r="AX24" i="70"/>
  <c r="AW24" i="70"/>
  <c r="AV24" i="70"/>
  <c r="AU24" i="70"/>
  <c r="AT24" i="70"/>
  <c r="AS24" i="70"/>
  <c r="AR24" i="70"/>
  <c r="AQ24" i="70"/>
  <c r="AP24" i="70"/>
  <c r="AO24" i="70"/>
  <c r="I24" i="70"/>
  <c r="G24" i="70"/>
  <c r="BQ23" i="70"/>
  <c r="BP23" i="70"/>
  <c r="BO23" i="70"/>
  <c r="BN23" i="70"/>
  <c r="BM23" i="70"/>
  <c r="BL23" i="70"/>
  <c r="BK23" i="70"/>
  <c r="BJ23" i="70"/>
  <c r="BI23" i="70"/>
  <c r="BH23" i="70"/>
  <c r="BG23" i="70"/>
  <c r="BF23" i="70"/>
  <c r="BE23" i="70"/>
  <c r="BD23" i="70"/>
  <c r="BC23" i="70"/>
  <c r="BB23" i="70"/>
  <c r="BA23" i="70"/>
  <c r="AZ23" i="70"/>
  <c r="AY23" i="70"/>
  <c r="AX23" i="70"/>
  <c r="AW23" i="70"/>
  <c r="AV23" i="70"/>
  <c r="AU23" i="70"/>
  <c r="AT23" i="70"/>
  <c r="AS23" i="70"/>
  <c r="AR23" i="70"/>
  <c r="AQ23" i="70"/>
  <c r="AP23" i="70"/>
  <c r="AO23" i="70"/>
  <c r="I23" i="70"/>
  <c r="G23" i="70"/>
  <c r="J23" i="70" s="1"/>
  <c r="K23" i="70" s="1"/>
  <c r="BQ22" i="70"/>
  <c r="BP22" i="70"/>
  <c r="BO22" i="70"/>
  <c r="BN22" i="70"/>
  <c r="BM22" i="70"/>
  <c r="BL22" i="70"/>
  <c r="BK22" i="70"/>
  <c r="BJ22" i="70"/>
  <c r="BI22" i="70"/>
  <c r="BH22" i="70"/>
  <c r="BG22" i="70"/>
  <c r="BF22" i="70"/>
  <c r="BE22" i="70"/>
  <c r="BD22" i="70"/>
  <c r="BC22" i="70"/>
  <c r="BB22" i="70"/>
  <c r="BA22" i="70"/>
  <c r="AZ22" i="70"/>
  <c r="AY22" i="70"/>
  <c r="AX22" i="70"/>
  <c r="AW22" i="70"/>
  <c r="AV22" i="70"/>
  <c r="AU22" i="70"/>
  <c r="AT22" i="70"/>
  <c r="AS22" i="70"/>
  <c r="AR22" i="70"/>
  <c r="AQ22" i="70"/>
  <c r="AP22" i="70"/>
  <c r="AO22" i="70"/>
  <c r="I22" i="70"/>
  <c r="G22" i="70"/>
  <c r="BQ21" i="70"/>
  <c r="BP21" i="70"/>
  <c r="BO21" i="70"/>
  <c r="BN21" i="70"/>
  <c r="BM21" i="70"/>
  <c r="BL21" i="70"/>
  <c r="BK21" i="70"/>
  <c r="BJ21" i="70"/>
  <c r="BI21" i="70"/>
  <c r="BH21" i="70"/>
  <c r="BG21" i="70"/>
  <c r="BF21" i="70"/>
  <c r="BE21" i="70"/>
  <c r="BD21" i="70"/>
  <c r="BC21" i="70"/>
  <c r="BB21" i="70"/>
  <c r="BA21" i="70"/>
  <c r="AZ21" i="70"/>
  <c r="AY21" i="70"/>
  <c r="AX21" i="70"/>
  <c r="AW21" i="70"/>
  <c r="AV21" i="70"/>
  <c r="AU21" i="70"/>
  <c r="AT21" i="70"/>
  <c r="AS21" i="70"/>
  <c r="AR21" i="70"/>
  <c r="AQ21" i="70"/>
  <c r="AP21" i="70"/>
  <c r="AO21" i="70"/>
  <c r="I21" i="70"/>
  <c r="G21" i="70"/>
  <c r="BQ20" i="70"/>
  <c r="BP20" i="70"/>
  <c r="BO20" i="70"/>
  <c r="BN20" i="70"/>
  <c r="BM20" i="70"/>
  <c r="BL20" i="70"/>
  <c r="BK20" i="70"/>
  <c r="BJ20" i="70"/>
  <c r="BI20" i="70"/>
  <c r="BH20" i="70"/>
  <c r="BG20" i="70"/>
  <c r="BF20" i="70"/>
  <c r="BE20" i="70"/>
  <c r="BD20" i="70"/>
  <c r="BC20" i="70"/>
  <c r="BB20" i="70"/>
  <c r="BA20" i="70"/>
  <c r="AZ20" i="70"/>
  <c r="AY20" i="70"/>
  <c r="AX20" i="70"/>
  <c r="AW20" i="70"/>
  <c r="AV20" i="70"/>
  <c r="AU20" i="70"/>
  <c r="AT20" i="70"/>
  <c r="AS20" i="70"/>
  <c r="AR20" i="70"/>
  <c r="AQ20" i="70"/>
  <c r="AP20" i="70"/>
  <c r="AO20" i="70"/>
  <c r="I20" i="70"/>
  <c r="G20" i="70"/>
  <c r="BQ19" i="70"/>
  <c r="BP19" i="70"/>
  <c r="BO19" i="70"/>
  <c r="BN19" i="70"/>
  <c r="BM19" i="70"/>
  <c r="BL19" i="70"/>
  <c r="BK19" i="70"/>
  <c r="BJ19" i="70"/>
  <c r="BI19" i="70"/>
  <c r="BH19" i="70"/>
  <c r="BG19" i="70"/>
  <c r="BF19" i="70"/>
  <c r="BE19" i="70"/>
  <c r="BD19" i="70"/>
  <c r="BC19" i="70"/>
  <c r="BB19" i="70"/>
  <c r="BA19" i="70"/>
  <c r="AZ19" i="70"/>
  <c r="AY19" i="70"/>
  <c r="AX19" i="70"/>
  <c r="AW19" i="70"/>
  <c r="AV19" i="70"/>
  <c r="AU19" i="70"/>
  <c r="AT19" i="70"/>
  <c r="AS19" i="70"/>
  <c r="AR19" i="70"/>
  <c r="AQ19" i="70"/>
  <c r="AP19" i="70"/>
  <c r="AO19" i="70"/>
  <c r="I19" i="70"/>
  <c r="G19" i="70"/>
  <c r="BQ18" i="70"/>
  <c r="BP18" i="70"/>
  <c r="BO18" i="70"/>
  <c r="BN18" i="70"/>
  <c r="BM18" i="70"/>
  <c r="BL18" i="70"/>
  <c r="BK18" i="70"/>
  <c r="BJ18" i="70"/>
  <c r="BI18" i="70"/>
  <c r="BH18" i="70"/>
  <c r="BG18" i="70"/>
  <c r="BF18" i="70"/>
  <c r="BE18" i="70"/>
  <c r="BD18" i="70"/>
  <c r="BC18" i="70"/>
  <c r="BB18" i="70"/>
  <c r="BA18" i="70"/>
  <c r="AZ18" i="70"/>
  <c r="AY18" i="70"/>
  <c r="AX18" i="70"/>
  <c r="AW18" i="70"/>
  <c r="AV18" i="70"/>
  <c r="AU18" i="70"/>
  <c r="AT18" i="70"/>
  <c r="AS18" i="70"/>
  <c r="AR18" i="70"/>
  <c r="AQ18" i="70"/>
  <c r="AP18" i="70"/>
  <c r="AO18" i="70"/>
  <c r="I18" i="70"/>
  <c r="G18" i="70"/>
  <c r="J18" i="70" s="1"/>
  <c r="K18" i="70" s="1"/>
  <c r="BQ17" i="70"/>
  <c r="BP17" i="70"/>
  <c r="BO17" i="70"/>
  <c r="BN17" i="70"/>
  <c r="BM17" i="70"/>
  <c r="BL17" i="70"/>
  <c r="BK17" i="70"/>
  <c r="BJ17" i="70"/>
  <c r="BI17" i="70"/>
  <c r="BH17" i="70"/>
  <c r="BG17" i="70"/>
  <c r="BF17" i="70"/>
  <c r="BE17" i="70"/>
  <c r="BD17" i="70"/>
  <c r="BC17" i="70"/>
  <c r="BB17" i="70"/>
  <c r="BA17" i="70"/>
  <c r="AZ17" i="70"/>
  <c r="AY17" i="70"/>
  <c r="AX17" i="70"/>
  <c r="AW17" i="70"/>
  <c r="AV17" i="70"/>
  <c r="AU17" i="70"/>
  <c r="AT17" i="70"/>
  <c r="AS17" i="70"/>
  <c r="AR17" i="70"/>
  <c r="AQ17" i="70"/>
  <c r="AP17" i="70"/>
  <c r="AO17" i="70"/>
  <c r="I17" i="70"/>
  <c r="G17" i="70"/>
  <c r="BQ16" i="70"/>
  <c r="BP16" i="70"/>
  <c r="BO16" i="70"/>
  <c r="BN16" i="70"/>
  <c r="BM16" i="70"/>
  <c r="BL16" i="70"/>
  <c r="BK16" i="70"/>
  <c r="BJ16" i="70"/>
  <c r="BI16" i="70"/>
  <c r="BH16" i="70"/>
  <c r="BG16" i="70"/>
  <c r="BF16" i="70"/>
  <c r="BE16" i="70"/>
  <c r="BD16" i="70"/>
  <c r="BC16" i="70"/>
  <c r="BB16" i="70"/>
  <c r="BA16" i="70"/>
  <c r="AZ16" i="70"/>
  <c r="AY16" i="70"/>
  <c r="AX16" i="70"/>
  <c r="AW16" i="70"/>
  <c r="AV16" i="70"/>
  <c r="AU16" i="70"/>
  <c r="AT16" i="70"/>
  <c r="AS16" i="70"/>
  <c r="AR16" i="70"/>
  <c r="AQ16" i="70"/>
  <c r="AP16" i="70"/>
  <c r="AO16" i="70"/>
  <c r="I16" i="70"/>
  <c r="G16" i="70"/>
  <c r="BQ15" i="70"/>
  <c r="BP15" i="70"/>
  <c r="BO15" i="70"/>
  <c r="BN15" i="70"/>
  <c r="BM15" i="70"/>
  <c r="BL15" i="70"/>
  <c r="BK15" i="70"/>
  <c r="BJ15" i="70"/>
  <c r="BI15" i="70"/>
  <c r="BH15" i="70"/>
  <c r="BG15" i="70"/>
  <c r="BF15" i="70"/>
  <c r="BE15" i="70"/>
  <c r="BD15" i="70"/>
  <c r="BC15" i="70"/>
  <c r="BB15" i="70"/>
  <c r="BA15" i="70"/>
  <c r="AY15" i="70"/>
  <c r="AX15" i="70"/>
  <c r="AW15" i="70"/>
  <c r="AV15" i="70"/>
  <c r="AU15" i="70"/>
  <c r="AT15" i="70"/>
  <c r="AS15" i="70"/>
  <c r="AR15" i="70"/>
  <c r="AQ15" i="70"/>
  <c r="AP15" i="70"/>
  <c r="AO15" i="70"/>
  <c r="I15" i="70"/>
  <c r="G15" i="70"/>
  <c r="BQ14" i="70"/>
  <c r="BP14" i="70"/>
  <c r="BO14" i="70"/>
  <c r="BN14" i="70"/>
  <c r="BM14" i="70"/>
  <c r="BL14" i="70"/>
  <c r="BK14" i="70"/>
  <c r="BJ14" i="70"/>
  <c r="BI14" i="70"/>
  <c r="BH14" i="70"/>
  <c r="BG14" i="70"/>
  <c r="BF14" i="70"/>
  <c r="BE14" i="70"/>
  <c r="BD14" i="70"/>
  <c r="BC14" i="70"/>
  <c r="BB14" i="70"/>
  <c r="BA14" i="70"/>
  <c r="AZ14" i="70"/>
  <c r="AY14" i="70"/>
  <c r="AX14" i="70"/>
  <c r="AW14" i="70"/>
  <c r="AV14" i="70"/>
  <c r="AU14" i="70"/>
  <c r="AT14" i="70"/>
  <c r="AS14" i="70"/>
  <c r="AR14" i="70"/>
  <c r="AQ14" i="70"/>
  <c r="AP14" i="70"/>
  <c r="AO14" i="70"/>
  <c r="I14" i="70"/>
  <c r="G14" i="70"/>
  <c r="J14" i="70" s="1"/>
  <c r="K14" i="70" s="1"/>
  <c r="BQ13" i="70"/>
  <c r="BP13" i="70"/>
  <c r="BO13" i="70"/>
  <c r="BN13" i="70"/>
  <c r="BM13" i="70"/>
  <c r="BL13" i="70"/>
  <c r="BK13" i="70"/>
  <c r="BJ13" i="70"/>
  <c r="BI13" i="70"/>
  <c r="BH13" i="70"/>
  <c r="BG13" i="70"/>
  <c r="BF13" i="70"/>
  <c r="BE13" i="70"/>
  <c r="BD13" i="70"/>
  <c r="BC13" i="70"/>
  <c r="BB13" i="70"/>
  <c r="BA13" i="70"/>
  <c r="AZ13" i="70"/>
  <c r="AY13" i="70"/>
  <c r="AX13" i="70"/>
  <c r="AW13" i="70"/>
  <c r="AV13" i="70"/>
  <c r="AU13" i="70"/>
  <c r="AT13" i="70"/>
  <c r="AS13" i="70"/>
  <c r="AR13" i="70"/>
  <c r="AQ13" i="70"/>
  <c r="AP13" i="70"/>
  <c r="AO13" i="70"/>
  <c r="I13" i="70"/>
  <c r="J13" i="70" s="1"/>
  <c r="K13" i="70" s="1"/>
  <c r="G13" i="70"/>
  <c r="BQ12" i="70"/>
  <c r="BP12" i="70"/>
  <c r="BO12" i="70"/>
  <c r="BN12" i="70"/>
  <c r="BM12" i="70"/>
  <c r="BL12" i="70"/>
  <c r="BK12" i="70"/>
  <c r="BJ12" i="70"/>
  <c r="BI12" i="70"/>
  <c r="BH12" i="70"/>
  <c r="BG12" i="70"/>
  <c r="BF12" i="70"/>
  <c r="BE12" i="70"/>
  <c r="BD12" i="70"/>
  <c r="BC12" i="70"/>
  <c r="BB12" i="70"/>
  <c r="BA12" i="70"/>
  <c r="AZ12" i="70"/>
  <c r="AY12" i="70"/>
  <c r="AX12" i="70"/>
  <c r="AW12" i="70"/>
  <c r="AV12" i="70"/>
  <c r="AU12" i="70"/>
  <c r="AT12" i="70"/>
  <c r="AS12" i="70"/>
  <c r="AR12" i="70"/>
  <c r="AQ12" i="70"/>
  <c r="AP12" i="70"/>
  <c r="AO12" i="70"/>
  <c r="I12" i="70"/>
  <c r="G12" i="70"/>
  <c r="J12" i="70" s="1"/>
  <c r="K12" i="70" s="1"/>
  <c r="BQ11" i="70"/>
  <c r="BP11" i="70"/>
  <c r="BO11" i="70"/>
  <c r="BN11" i="70"/>
  <c r="BM11" i="70"/>
  <c r="BL11" i="70"/>
  <c r="BK11" i="70"/>
  <c r="BJ11" i="70"/>
  <c r="BI11" i="70"/>
  <c r="BH11" i="70"/>
  <c r="BG11" i="70"/>
  <c r="BF11" i="70"/>
  <c r="BE11" i="70"/>
  <c r="BD11" i="70"/>
  <c r="BC11" i="70"/>
  <c r="BB11" i="70"/>
  <c r="BA11" i="70"/>
  <c r="AZ11" i="70"/>
  <c r="AY11" i="70"/>
  <c r="AX11" i="70"/>
  <c r="AW11" i="70"/>
  <c r="AV11" i="70"/>
  <c r="AU11" i="70"/>
  <c r="AT11" i="70"/>
  <c r="AS11" i="70"/>
  <c r="AR11" i="70"/>
  <c r="AQ11" i="70"/>
  <c r="AP11" i="70"/>
  <c r="AO11" i="70"/>
  <c r="I11" i="70"/>
  <c r="G11" i="70"/>
  <c r="BQ10" i="70"/>
  <c r="BP10" i="70"/>
  <c r="BO10" i="70"/>
  <c r="BN10" i="70"/>
  <c r="BM10" i="70"/>
  <c r="BL10" i="70"/>
  <c r="BK10" i="70"/>
  <c r="BJ10" i="70"/>
  <c r="BI10" i="70"/>
  <c r="BH10" i="70"/>
  <c r="BG10" i="70"/>
  <c r="BF10" i="70"/>
  <c r="BE10" i="70"/>
  <c r="BD10" i="70"/>
  <c r="BC10" i="70"/>
  <c r="BB10" i="70"/>
  <c r="BA10" i="70"/>
  <c r="AZ10" i="70"/>
  <c r="AY10" i="70"/>
  <c r="AX10" i="70"/>
  <c r="AW10" i="70"/>
  <c r="AV10" i="70"/>
  <c r="AU10" i="70"/>
  <c r="AT10" i="70"/>
  <c r="AS10" i="70"/>
  <c r="AR10" i="70"/>
  <c r="AP10" i="70"/>
  <c r="AO10" i="70"/>
  <c r="I10" i="70"/>
  <c r="G10" i="70"/>
  <c r="BQ126" i="69"/>
  <c r="BP126" i="69"/>
  <c r="BO126" i="69"/>
  <c r="BN126" i="69"/>
  <c r="BM126" i="69"/>
  <c r="BL126" i="69"/>
  <c r="BK126" i="69"/>
  <c r="BJ126" i="69"/>
  <c r="BI126" i="69"/>
  <c r="BH126" i="69"/>
  <c r="BG126" i="69"/>
  <c r="BF126" i="69"/>
  <c r="BE126" i="69"/>
  <c r="BD126" i="69"/>
  <c r="BC126" i="69"/>
  <c r="BB126" i="69"/>
  <c r="BA126" i="69"/>
  <c r="AZ126" i="69"/>
  <c r="AY126" i="69"/>
  <c r="AX126" i="69"/>
  <c r="AW126" i="69"/>
  <c r="AV126" i="69"/>
  <c r="AU126" i="69"/>
  <c r="AT126" i="69"/>
  <c r="AS126" i="69"/>
  <c r="AR126" i="69"/>
  <c r="AQ126" i="69"/>
  <c r="AP126" i="69"/>
  <c r="AO126" i="69"/>
  <c r="I126" i="69"/>
  <c r="G126" i="69"/>
  <c r="BQ125" i="69"/>
  <c r="BP125" i="69"/>
  <c r="BO125" i="69"/>
  <c r="BN125" i="69"/>
  <c r="BM125" i="69"/>
  <c r="BL125" i="69"/>
  <c r="BK125" i="69"/>
  <c r="BJ125" i="69"/>
  <c r="BI125" i="69"/>
  <c r="BH125" i="69"/>
  <c r="BG125" i="69"/>
  <c r="BF125" i="69"/>
  <c r="BE125" i="69"/>
  <c r="BD125" i="69"/>
  <c r="BC125" i="69"/>
  <c r="BB125" i="69"/>
  <c r="BA125" i="69"/>
  <c r="AZ125" i="69"/>
  <c r="AY125" i="69"/>
  <c r="AX125" i="69"/>
  <c r="AW125" i="69"/>
  <c r="AV125" i="69"/>
  <c r="AU125" i="69"/>
  <c r="AT125" i="69"/>
  <c r="AS125" i="69"/>
  <c r="AR125" i="69"/>
  <c r="AQ125" i="69"/>
  <c r="AP125" i="69"/>
  <c r="AO125" i="69"/>
  <c r="BS125" i="69" s="1"/>
  <c r="BQ124" i="69"/>
  <c r="BP124" i="69"/>
  <c r="BO124" i="69"/>
  <c r="BN124" i="69"/>
  <c r="BM124" i="69"/>
  <c r="BL124" i="69"/>
  <c r="BK124" i="69"/>
  <c r="BJ124" i="69"/>
  <c r="BI124" i="69"/>
  <c r="BH124" i="69"/>
  <c r="BG124" i="69"/>
  <c r="BF124" i="69"/>
  <c r="BE124" i="69"/>
  <c r="BD124" i="69"/>
  <c r="BC124" i="69"/>
  <c r="BB124" i="69"/>
  <c r="BA124" i="69"/>
  <c r="AZ124" i="69"/>
  <c r="AY124" i="69"/>
  <c r="AX124" i="69"/>
  <c r="AW124" i="69"/>
  <c r="AV124" i="69"/>
  <c r="AU124" i="69"/>
  <c r="AT124" i="69"/>
  <c r="AS124" i="69"/>
  <c r="AR124" i="69"/>
  <c r="AQ124" i="69"/>
  <c r="AP124" i="69"/>
  <c r="AO124" i="69"/>
  <c r="I124" i="69"/>
  <c r="G124" i="69"/>
  <c r="J124" i="69" s="1"/>
  <c r="K124" i="69" s="1"/>
  <c r="BQ123" i="69"/>
  <c r="BP123" i="69"/>
  <c r="BO123" i="69"/>
  <c r="BN123" i="69"/>
  <c r="BM123" i="69"/>
  <c r="BL123" i="69"/>
  <c r="BK123" i="69"/>
  <c r="BJ123" i="69"/>
  <c r="BI123" i="69"/>
  <c r="BH123" i="69"/>
  <c r="BG123" i="69"/>
  <c r="BF123" i="69"/>
  <c r="BE123" i="69"/>
  <c r="BD123" i="69"/>
  <c r="BC123" i="69"/>
  <c r="BB123" i="69"/>
  <c r="BA123" i="69"/>
  <c r="AZ123" i="69"/>
  <c r="AY123" i="69"/>
  <c r="AX123" i="69"/>
  <c r="AW123" i="69"/>
  <c r="AV123" i="69"/>
  <c r="AU123" i="69"/>
  <c r="AT123" i="69"/>
  <c r="AS123" i="69"/>
  <c r="AR123" i="69"/>
  <c r="AQ123" i="69"/>
  <c r="AP123" i="69"/>
  <c r="AO123" i="69"/>
  <c r="I123" i="69"/>
  <c r="G123" i="69"/>
  <c r="BQ122" i="69"/>
  <c r="BP122" i="69"/>
  <c r="BO122" i="69"/>
  <c r="BN122" i="69"/>
  <c r="BM122" i="69"/>
  <c r="BL122" i="69"/>
  <c r="BK122" i="69"/>
  <c r="BJ122" i="69"/>
  <c r="BI122" i="69"/>
  <c r="BH122" i="69"/>
  <c r="BG122" i="69"/>
  <c r="BF122" i="69"/>
  <c r="BE122" i="69"/>
  <c r="BD122" i="69"/>
  <c r="BC122" i="69"/>
  <c r="BB122" i="69"/>
  <c r="BA122" i="69"/>
  <c r="AZ122" i="69"/>
  <c r="AY122" i="69"/>
  <c r="AX122" i="69"/>
  <c r="AW122" i="69"/>
  <c r="AV122" i="69"/>
  <c r="AU122" i="69"/>
  <c r="AT122" i="69"/>
  <c r="AS122" i="69"/>
  <c r="AR122" i="69"/>
  <c r="AQ122" i="69"/>
  <c r="AP122" i="69"/>
  <c r="AO122" i="69"/>
  <c r="I122" i="69"/>
  <c r="G122" i="69"/>
  <c r="J122" i="69" s="1"/>
  <c r="K122" i="69" s="1"/>
  <c r="BQ121" i="69"/>
  <c r="BP121" i="69"/>
  <c r="BO121" i="69"/>
  <c r="BN121" i="69"/>
  <c r="BM121" i="69"/>
  <c r="BL121" i="69"/>
  <c r="BK121" i="69"/>
  <c r="BJ121" i="69"/>
  <c r="BI121" i="69"/>
  <c r="BH121" i="69"/>
  <c r="BG121" i="69"/>
  <c r="BF121" i="69"/>
  <c r="BE121" i="69"/>
  <c r="BD121" i="69"/>
  <c r="BC121" i="69"/>
  <c r="BB121" i="69"/>
  <c r="BA121" i="69"/>
  <c r="AZ121" i="69"/>
  <c r="AY121" i="69"/>
  <c r="AX121" i="69"/>
  <c r="AW121" i="69"/>
  <c r="AV121" i="69"/>
  <c r="AU121" i="69"/>
  <c r="AT121" i="69"/>
  <c r="AS121" i="69"/>
  <c r="AR121" i="69"/>
  <c r="AQ121" i="69"/>
  <c r="AP121" i="69"/>
  <c r="AO121" i="69"/>
  <c r="I121" i="69"/>
  <c r="J121" i="69" s="1"/>
  <c r="K121" i="69" s="1"/>
  <c r="G121" i="69"/>
  <c r="BQ120" i="69"/>
  <c r="BP120" i="69"/>
  <c r="BO120" i="69"/>
  <c r="BN120" i="69"/>
  <c r="BM120" i="69"/>
  <c r="BL120" i="69"/>
  <c r="BK120" i="69"/>
  <c r="BJ120" i="69"/>
  <c r="BI120" i="69"/>
  <c r="BH120" i="69"/>
  <c r="BG120" i="69"/>
  <c r="BF120" i="69"/>
  <c r="BE120" i="69"/>
  <c r="BD120" i="69"/>
  <c r="BC120" i="69"/>
  <c r="BB120" i="69"/>
  <c r="BA120" i="69"/>
  <c r="AZ120" i="69"/>
  <c r="AY120" i="69"/>
  <c r="AX120" i="69"/>
  <c r="AW120" i="69"/>
  <c r="AV120" i="69"/>
  <c r="AU120" i="69"/>
  <c r="AT120" i="69"/>
  <c r="AS120" i="69"/>
  <c r="AR120" i="69"/>
  <c r="AQ120" i="69"/>
  <c r="AP120" i="69"/>
  <c r="AO120" i="69"/>
  <c r="BQ119" i="69"/>
  <c r="BP119" i="69"/>
  <c r="BO119" i="69"/>
  <c r="BN119" i="69"/>
  <c r="BM119" i="69"/>
  <c r="BL119" i="69"/>
  <c r="BK119" i="69"/>
  <c r="BJ119" i="69"/>
  <c r="BI119" i="69"/>
  <c r="BH119" i="69"/>
  <c r="BG119" i="69"/>
  <c r="BF119" i="69"/>
  <c r="BE119" i="69"/>
  <c r="BD119" i="69"/>
  <c r="BC119" i="69"/>
  <c r="BB119" i="69"/>
  <c r="BA119" i="69"/>
  <c r="AZ119" i="69"/>
  <c r="AY119" i="69"/>
  <c r="AX119" i="69"/>
  <c r="AW119" i="69"/>
  <c r="AV119" i="69"/>
  <c r="AU119" i="69"/>
  <c r="AT119" i="69"/>
  <c r="AS119" i="69"/>
  <c r="AR119" i="69"/>
  <c r="AQ119" i="69"/>
  <c r="AP119" i="69"/>
  <c r="AO119" i="69"/>
  <c r="BQ118" i="69"/>
  <c r="BP118" i="69"/>
  <c r="BO118" i="69"/>
  <c r="BN118" i="69"/>
  <c r="BM118" i="69"/>
  <c r="BL118" i="69"/>
  <c r="BK118" i="69"/>
  <c r="BJ118" i="69"/>
  <c r="BI118" i="69"/>
  <c r="BH118" i="69"/>
  <c r="BG118" i="69"/>
  <c r="BF118" i="69"/>
  <c r="BE118" i="69"/>
  <c r="BD118" i="69"/>
  <c r="BC118" i="69"/>
  <c r="BB118" i="69"/>
  <c r="BA118" i="69"/>
  <c r="AZ118" i="69"/>
  <c r="AY118" i="69"/>
  <c r="AX118" i="69"/>
  <c r="AW118" i="69"/>
  <c r="AV118" i="69"/>
  <c r="AU118" i="69"/>
  <c r="AT118" i="69"/>
  <c r="AS118" i="69"/>
  <c r="AR118" i="69"/>
  <c r="AQ118" i="69"/>
  <c r="AP118" i="69"/>
  <c r="AO118" i="69"/>
  <c r="I118" i="69"/>
  <c r="G118" i="69"/>
  <c r="J118" i="69" s="1"/>
  <c r="K118" i="69" s="1"/>
  <c r="BQ117" i="69"/>
  <c r="BP117" i="69"/>
  <c r="BO117" i="69"/>
  <c r="BN117" i="69"/>
  <c r="BM117" i="69"/>
  <c r="BL117" i="69"/>
  <c r="BK117" i="69"/>
  <c r="BJ117" i="69"/>
  <c r="BI117" i="69"/>
  <c r="BH117" i="69"/>
  <c r="BG117" i="69"/>
  <c r="BF117" i="69"/>
  <c r="BE117" i="69"/>
  <c r="BD117" i="69"/>
  <c r="BC117" i="69"/>
  <c r="BB117" i="69"/>
  <c r="BA117" i="69"/>
  <c r="AZ117" i="69"/>
  <c r="AY117" i="69"/>
  <c r="AX117" i="69"/>
  <c r="AW117" i="69"/>
  <c r="AV117" i="69"/>
  <c r="AU117" i="69"/>
  <c r="AT117" i="69"/>
  <c r="AS117" i="69"/>
  <c r="AR117" i="69"/>
  <c r="AQ117" i="69"/>
  <c r="AP117" i="69"/>
  <c r="AO117" i="69"/>
  <c r="BQ116" i="69"/>
  <c r="BP116" i="69"/>
  <c r="BO116" i="69"/>
  <c r="BN116" i="69"/>
  <c r="BM116" i="69"/>
  <c r="BL116" i="69"/>
  <c r="BK116" i="69"/>
  <c r="BJ116" i="69"/>
  <c r="BI116" i="69"/>
  <c r="BH116" i="69"/>
  <c r="BG116" i="69"/>
  <c r="BF116" i="69"/>
  <c r="BE116" i="69"/>
  <c r="BD116" i="69"/>
  <c r="BC116" i="69"/>
  <c r="BB116" i="69"/>
  <c r="BA116" i="69"/>
  <c r="AZ116" i="69"/>
  <c r="AY116" i="69"/>
  <c r="AX116" i="69"/>
  <c r="AW116" i="69"/>
  <c r="AV116" i="69"/>
  <c r="AU116" i="69"/>
  <c r="AT116" i="69"/>
  <c r="AS116" i="69"/>
  <c r="AR116" i="69"/>
  <c r="AQ116" i="69"/>
  <c r="AP116" i="69"/>
  <c r="AO116" i="69"/>
  <c r="I116" i="69"/>
  <c r="G116" i="69"/>
  <c r="BQ115" i="69"/>
  <c r="BP115" i="69"/>
  <c r="BO115" i="69"/>
  <c r="BN115" i="69"/>
  <c r="BM115" i="69"/>
  <c r="BL115" i="69"/>
  <c r="BK115" i="69"/>
  <c r="BJ115" i="69"/>
  <c r="BI115" i="69"/>
  <c r="BH115" i="69"/>
  <c r="BG115" i="69"/>
  <c r="BF115" i="69"/>
  <c r="BE115" i="69"/>
  <c r="BD115" i="69"/>
  <c r="BC115" i="69"/>
  <c r="BB115" i="69"/>
  <c r="BA115" i="69"/>
  <c r="AZ115" i="69"/>
  <c r="AY115" i="69"/>
  <c r="AX115" i="69"/>
  <c r="AW115" i="69"/>
  <c r="AV115" i="69"/>
  <c r="AU115" i="69"/>
  <c r="AT115" i="69"/>
  <c r="AS115" i="69"/>
  <c r="AR115" i="69"/>
  <c r="AQ115" i="69"/>
  <c r="AP115" i="69"/>
  <c r="AO115" i="69"/>
  <c r="I115" i="69"/>
  <c r="G115" i="69"/>
  <c r="BQ114" i="69"/>
  <c r="BP114" i="69"/>
  <c r="BO114" i="69"/>
  <c r="BN114" i="69"/>
  <c r="BM114" i="69"/>
  <c r="BL114" i="69"/>
  <c r="BK114" i="69"/>
  <c r="BJ114" i="69"/>
  <c r="BI114" i="69"/>
  <c r="BH114" i="69"/>
  <c r="BG114" i="69"/>
  <c r="BF114" i="69"/>
  <c r="BE114" i="69"/>
  <c r="BD114" i="69"/>
  <c r="BC114" i="69"/>
  <c r="BB114" i="69"/>
  <c r="BA114" i="69"/>
  <c r="AZ114" i="69"/>
  <c r="AY114" i="69"/>
  <c r="AX114" i="69"/>
  <c r="AW114" i="69"/>
  <c r="AV114" i="69"/>
  <c r="AU114" i="69"/>
  <c r="AT114" i="69"/>
  <c r="AS114" i="69"/>
  <c r="AR114" i="69"/>
  <c r="AQ114" i="69"/>
  <c r="AP114" i="69"/>
  <c r="AO114" i="69"/>
  <c r="I114" i="69"/>
  <c r="G114" i="69"/>
  <c r="J114" i="69" s="1"/>
  <c r="K114" i="69" s="1"/>
  <c r="BQ113" i="69"/>
  <c r="BP113" i="69"/>
  <c r="BO113" i="69"/>
  <c r="BN113" i="69"/>
  <c r="BM113" i="69"/>
  <c r="BL113" i="69"/>
  <c r="BK113" i="69"/>
  <c r="BJ113" i="69"/>
  <c r="BI113" i="69"/>
  <c r="BH113" i="69"/>
  <c r="BG113" i="69"/>
  <c r="BF113" i="69"/>
  <c r="BE113" i="69"/>
  <c r="BD113" i="69"/>
  <c r="BC113" i="69"/>
  <c r="BB113" i="69"/>
  <c r="BA113" i="69"/>
  <c r="AZ113" i="69"/>
  <c r="AY113" i="69"/>
  <c r="AX113" i="69"/>
  <c r="AW113" i="69"/>
  <c r="AV113" i="69"/>
  <c r="AU113" i="69"/>
  <c r="AT113" i="69"/>
  <c r="AS113" i="69"/>
  <c r="AR113" i="69"/>
  <c r="AQ113" i="69"/>
  <c r="AP113" i="69"/>
  <c r="AO113" i="69"/>
  <c r="I113" i="69"/>
  <c r="G113" i="69"/>
  <c r="J113" i="69" s="1"/>
  <c r="K113" i="69" s="1"/>
  <c r="BQ112" i="69"/>
  <c r="BP112" i="69"/>
  <c r="BO112" i="69"/>
  <c r="BN112" i="69"/>
  <c r="BM112" i="69"/>
  <c r="BL112" i="69"/>
  <c r="BK112" i="69"/>
  <c r="BJ112" i="69"/>
  <c r="BI112" i="69"/>
  <c r="BH112" i="69"/>
  <c r="BG112" i="69"/>
  <c r="BF112" i="69"/>
  <c r="BE112" i="69"/>
  <c r="BD112" i="69"/>
  <c r="BC112" i="69"/>
  <c r="BB112" i="69"/>
  <c r="BA112" i="69"/>
  <c r="AZ112" i="69"/>
  <c r="AY112" i="69"/>
  <c r="AX112" i="69"/>
  <c r="AW112" i="69"/>
  <c r="AV112" i="69"/>
  <c r="AU112" i="69"/>
  <c r="AT112" i="69"/>
  <c r="AS112" i="69"/>
  <c r="AR112" i="69"/>
  <c r="AQ112" i="69"/>
  <c r="AP112" i="69"/>
  <c r="AO112" i="69"/>
  <c r="I112" i="69"/>
  <c r="G112" i="69"/>
  <c r="BQ111" i="69"/>
  <c r="BP111" i="69"/>
  <c r="BO111" i="69"/>
  <c r="BN111" i="69"/>
  <c r="BM111" i="69"/>
  <c r="BL111" i="69"/>
  <c r="BK111" i="69"/>
  <c r="BJ111" i="69"/>
  <c r="BI111" i="69"/>
  <c r="BH111" i="69"/>
  <c r="BG111" i="69"/>
  <c r="BF111" i="69"/>
  <c r="BE111" i="69"/>
  <c r="BD111" i="69"/>
  <c r="BC111" i="69"/>
  <c r="BB111" i="69"/>
  <c r="BA111" i="69"/>
  <c r="AZ111" i="69"/>
  <c r="AY111" i="69"/>
  <c r="AX111" i="69"/>
  <c r="AW111" i="69"/>
  <c r="AV111" i="69"/>
  <c r="AU111" i="69"/>
  <c r="AT111" i="69"/>
  <c r="AS111" i="69"/>
  <c r="AR111" i="69"/>
  <c r="AQ111" i="69"/>
  <c r="AP111" i="69"/>
  <c r="AO111" i="69"/>
  <c r="I111" i="69"/>
  <c r="G111" i="69"/>
  <c r="J111" i="69" s="1"/>
  <c r="K111" i="69" s="1"/>
  <c r="BQ110" i="69"/>
  <c r="BP110" i="69"/>
  <c r="BO110" i="69"/>
  <c r="BN110" i="69"/>
  <c r="BM110" i="69"/>
  <c r="BL110" i="69"/>
  <c r="BK110" i="69"/>
  <c r="BJ110" i="69"/>
  <c r="BI110" i="69"/>
  <c r="BH110" i="69"/>
  <c r="BG110" i="69"/>
  <c r="BF110" i="69"/>
  <c r="BE110" i="69"/>
  <c r="BD110" i="69"/>
  <c r="BC110" i="69"/>
  <c r="BB110" i="69"/>
  <c r="BA110" i="69"/>
  <c r="AZ110" i="69"/>
  <c r="AY110" i="69"/>
  <c r="AX110" i="69"/>
  <c r="AW110" i="69"/>
  <c r="AV110" i="69"/>
  <c r="AU110" i="69"/>
  <c r="AT110" i="69"/>
  <c r="AS110" i="69"/>
  <c r="AR110" i="69"/>
  <c r="AQ110" i="69"/>
  <c r="AP110" i="69"/>
  <c r="AO110" i="69"/>
  <c r="I110" i="69"/>
  <c r="G110" i="69"/>
  <c r="BQ109" i="69"/>
  <c r="BP109" i="69"/>
  <c r="BO109" i="69"/>
  <c r="BN109" i="69"/>
  <c r="BM109" i="69"/>
  <c r="BL109" i="69"/>
  <c r="BK109" i="69"/>
  <c r="BJ109" i="69"/>
  <c r="BI109" i="69"/>
  <c r="BH109" i="69"/>
  <c r="BG109" i="69"/>
  <c r="BF109" i="69"/>
  <c r="BE109" i="69"/>
  <c r="BD109" i="69"/>
  <c r="BC109" i="69"/>
  <c r="BB109" i="69"/>
  <c r="BA109" i="69"/>
  <c r="AZ109" i="69"/>
  <c r="AY109" i="69"/>
  <c r="AX109" i="69"/>
  <c r="AW109" i="69"/>
  <c r="AV109" i="69"/>
  <c r="AU109" i="69"/>
  <c r="AT109" i="69"/>
  <c r="AS109" i="69"/>
  <c r="AR109" i="69"/>
  <c r="AQ109" i="69"/>
  <c r="AP109" i="69"/>
  <c r="AO109" i="69"/>
  <c r="I109" i="69"/>
  <c r="G109" i="69"/>
  <c r="J109" i="69" s="1"/>
  <c r="K109" i="69" s="1"/>
  <c r="BQ108" i="69"/>
  <c r="BP108" i="69"/>
  <c r="BO108" i="69"/>
  <c r="BN108" i="69"/>
  <c r="BM108" i="69"/>
  <c r="BL108" i="69"/>
  <c r="BK108" i="69"/>
  <c r="BJ108" i="69"/>
  <c r="BI108" i="69"/>
  <c r="BH108" i="69"/>
  <c r="BG108" i="69"/>
  <c r="BF108" i="69"/>
  <c r="BE108" i="69"/>
  <c r="BD108" i="69"/>
  <c r="BC108" i="69"/>
  <c r="BB108" i="69"/>
  <c r="BA108" i="69"/>
  <c r="AZ108" i="69"/>
  <c r="AY108" i="69"/>
  <c r="AX108" i="69"/>
  <c r="AW108" i="69"/>
  <c r="AV108" i="69"/>
  <c r="AU108" i="69"/>
  <c r="AT108" i="69"/>
  <c r="AS108" i="69"/>
  <c r="AR108" i="69"/>
  <c r="AQ108" i="69"/>
  <c r="AP108" i="69"/>
  <c r="AO108" i="69"/>
  <c r="I108" i="69"/>
  <c r="J108" i="69" s="1"/>
  <c r="K108" i="69" s="1"/>
  <c r="G108" i="69"/>
  <c r="BQ107" i="69"/>
  <c r="BP107" i="69"/>
  <c r="BO107" i="69"/>
  <c r="BN107" i="69"/>
  <c r="BM107" i="69"/>
  <c r="BL107" i="69"/>
  <c r="BK107" i="69"/>
  <c r="BJ107" i="69"/>
  <c r="BI107" i="69"/>
  <c r="BH107" i="69"/>
  <c r="BG107" i="69"/>
  <c r="BF107" i="69"/>
  <c r="BE107" i="69"/>
  <c r="BD107" i="69"/>
  <c r="BC107" i="69"/>
  <c r="BB107" i="69"/>
  <c r="BA107" i="69"/>
  <c r="AZ107" i="69"/>
  <c r="AY107" i="69"/>
  <c r="AX107" i="69"/>
  <c r="AW107" i="69"/>
  <c r="AV107" i="69"/>
  <c r="AU107" i="69"/>
  <c r="AT107" i="69"/>
  <c r="AS107" i="69"/>
  <c r="AR107" i="69"/>
  <c r="AQ107" i="69"/>
  <c r="AP107" i="69"/>
  <c r="AO107" i="69"/>
  <c r="I107" i="69"/>
  <c r="J107" i="69" s="1"/>
  <c r="K107" i="69" s="1"/>
  <c r="G107" i="69"/>
  <c r="BQ106" i="69"/>
  <c r="BP106" i="69"/>
  <c r="BO106" i="69"/>
  <c r="BN106" i="69"/>
  <c r="BM106" i="69"/>
  <c r="BL106" i="69"/>
  <c r="BK106" i="69"/>
  <c r="BJ106" i="69"/>
  <c r="BI106" i="69"/>
  <c r="BH106" i="69"/>
  <c r="BG106" i="69"/>
  <c r="BF106" i="69"/>
  <c r="BE106" i="69"/>
  <c r="BD106" i="69"/>
  <c r="BC106" i="69"/>
  <c r="BB106" i="69"/>
  <c r="BA106" i="69"/>
  <c r="AZ106" i="69"/>
  <c r="AY106" i="69"/>
  <c r="AX106" i="69"/>
  <c r="AW106" i="69"/>
  <c r="AV106" i="69"/>
  <c r="AU106" i="69"/>
  <c r="AT106" i="69"/>
  <c r="AS106" i="69"/>
  <c r="AR106" i="69"/>
  <c r="AQ106" i="69"/>
  <c r="AP106" i="69"/>
  <c r="AO106" i="69"/>
  <c r="BQ105" i="69"/>
  <c r="BP105" i="69"/>
  <c r="BO105" i="69"/>
  <c r="BN105" i="69"/>
  <c r="BM105" i="69"/>
  <c r="BL105" i="69"/>
  <c r="BK105" i="69"/>
  <c r="BJ105" i="69"/>
  <c r="BI105" i="69"/>
  <c r="BH105" i="69"/>
  <c r="BG105" i="69"/>
  <c r="BF105" i="69"/>
  <c r="BE105" i="69"/>
  <c r="BD105" i="69"/>
  <c r="BC105" i="69"/>
  <c r="BB105" i="69"/>
  <c r="BA105" i="69"/>
  <c r="AZ105" i="69"/>
  <c r="AY105" i="69"/>
  <c r="AX105" i="69"/>
  <c r="AW105" i="69"/>
  <c r="AV105" i="69"/>
  <c r="AU105" i="69"/>
  <c r="AT105" i="69"/>
  <c r="AS105" i="69"/>
  <c r="AR105" i="69"/>
  <c r="AQ105" i="69"/>
  <c r="AP105" i="69"/>
  <c r="AO105" i="69"/>
  <c r="I105" i="69"/>
  <c r="G105" i="69"/>
  <c r="J105" i="69" s="1"/>
  <c r="K105" i="69" s="1"/>
  <c r="BQ104" i="69"/>
  <c r="BP104" i="69"/>
  <c r="BO104" i="69"/>
  <c r="BN104" i="69"/>
  <c r="BM104" i="69"/>
  <c r="BL104" i="69"/>
  <c r="BK104" i="69"/>
  <c r="BJ104" i="69"/>
  <c r="BI104" i="69"/>
  <c r="BH104" i="69"/>
  <c r="BG104" i="69"/>
  <c r="BF104" i="69"/>
  <c r="BE104" i="69"/>
  <c r="BD104" i="69"/>
  <c r="BC104" i="69"/>
  <c r="BB104" i="69"/>
  <c r="BA104" i="69"/>
  <c r="AZ104" i="69"/>
  <c r="AY104" i="69"/>
  <c r="AX104" i="69"/>
  <c r="AW104" i="69"/>
  <c r="AV104" i="69"/>
  <c r="AU104" i="69"/>
  <c r="AT104" i="69"/>
  <c r="AS104" i="69"/>
  <c r="AR104" i="69"/>
  <c r="AQ104" i="69"/>
  <c r="AP104" i="69"/>
  <c r="AO104" i="69"/>
  <c r="I104" i="69"/>
  <c r="J104" i="69" s="1"/>
  <c r="K104" i="69" s="1"/>
  <c r="G104" i="69"/>
  <c r="BQ103" i="69"/>
  <c r="BP103" i="69"/>
  <c r="BO103" i="69"/>
  <c r="BN103" i="69"/>
  <c r="BM103" i="69"/>
  <c r="BL103" i="69"/>
  <c r="BK103" i="69"/>
  <c r="BJ103" i="69"/>
  <c r="BI103" i="69"/>
  <c r="BH103" i="69"/>
  <c r="BG103" i="69"/>
  <c r="BF103" i="69"/>
  <c r="BE103" i="69"/>
  <c r="BD103" i="69"/>
  <c r="BC103" i="69"/>
  <c r="BB103" i="69"/>
  <c r="BA103" i="69"/>
  <c r="AZ103" i="69"/>
  <c r="AY103" i="69"/>
  <c r="AX103" i="69"/>
  <c r="AW103" i="69"/>
  <c r="AV103" i="69"/>
  <c r="AU103" i="69"/>
  <c r="AT103" i="69"/>
  <c r="AS103" i="69"/>
  <c r="AR103" i="69"/>
  <c r="AQ103" i="69"/>
  <c r="AP103" i="69"/>
  <c r="AO103" i="69"/>
  <c r="I103" i="69"/>
  <c r="G103" i="69"/>
  <c r="BQ102" i="69"/>
  <c r="BP102" i="69"/>
  <c r="BO102" i="69"/>
  <c r="BN102" i="69"/>
  <c r="BM102" i="69"/>
  <c r="BL102" i="69"/>
  <c r="BK102" i="69"/>
  <c r="BJ102" i="69"/>
  <c r="BI102" i="69"/>
  <c r="BH102" i="69"/>
  <c r="BG102" i="69"/>
  <c r="BF102" i="69"/>
  <c r="BE102" i="69"/>
  <c r="BD102" i="69"/>
  <c r="BC102" i="69"/>
  <c r="BB102" i="69"/>
  <c r="BA102" i="69"/>
  <c r="AZ102" i="69"/>
  <c r="AY102" i="69"/>
  <c r="AX102" i="69"/>
  <c r="AW102" i="69"/>
  <c r="AV102" i="69"/>
  <c r="AU102" i="69"/>
  <c r="AT102" i="69"/>
  <c r="AS102" i="69"/>
  <c r="AR102" i="69"/>
  <c r="AQ102" i="69"/>
  <c r="AP102" i="69"/>
  <c r="AO102" i="69"/>
  <c r="I102" i="69"/>
  <c r="G102" i="69"/>
  <c r="J102" i="69" s="1"/>
  <c r="K102" i="69" s="1"/>
  <c r="BQ101" i="69"/>
  <c r="BP101" i="69"/>
  <c r="BO101" i="69"/>
  <c r="BN101" i="69"/>
  <c r="BM101" i="69"/>
  <c r="BL101" i="69"/>
  <c r="BK101" i="69"/>
  <c r="BJ101" i="69"/>
  <c r="BI101" i="69"/>
  <c r="BH101" i="69"/>
  <c r="BG101" i="69"/>
  <c r="BF101" i="69"/>
  <c r="BE101" i="69"/>
  <c r="BD101" i="69"/>
  <c r="BC101" i="69"/>
  <c r="BB101" i="69"/>
  <c r="BA101" i="69"/>
  <c r="AZ101" i="69"/>
  <c r="AY101" i="69"/>
  <c r="AX101" i="69"/>
  <c r="AW101" i="69"/>
  <c r="AV101" i="69"/>
  <c r="AU101" i="69"/>
  <c r="AT101" i="69"/>
  <c r="AS101" i="69"/>
  <c r="AR101" i="69"/>
  <c r="AQ101" i="69"/>
  <c r="AP101" i="69"/>
  <c r="AO101" i="69"/>
  <c r="I101" i="69"/>
  <c r="G101" i="69"/>
  <c r="BQ100" i="69"/>
  <c r="BP100" i="69"/>
  <c r="BO100" i="69"/>
  <c r="BN100" i="69"/>
  <c r="BM100" i="69"/>
  <c r="BL100" i="69"/>
  <c r="BK100" i="69"/>
  <c r="BJ100" i="69"/>
  <c r="BI100" i="69"/>
  <c r="BH100" i="69"/>
  <c r="BG100" i="69"/>
  <c r="BF100" i="69"/>
  <c r="BE100" i="69"/>
  <c r="BD100" i="69"/>
  <c r="BC100" i="69"/>
  <c r="BB100" i="69"/>
  <c r="BA100" i="69"/>
  <c r="AZ100" i="69"/>
  <c r="AY100" i="69"/>
  <c r="AX100" i="69"/>
  <c r="AW100" i="69"/>
  <c r="AV100" i="69"/>
  <c r="AU100" i="69"/>
  <c r="AT100" i="69"/>
  <c r="AS100" i="69"/>
  <c r="AR100" i="69"/>
  <c r="AQ100" i="69"/>
  <c r="AP100" i="69"/>
  <c r="AO100" i="69"/>
  <c r="I100" i="69"/>
  <c r="G100" i="69"/>
  <c r="J100" i="69" s="1"/>
  <c r="K100" i="69" s="1"/>
  <c r="BQ99" i="69"/>
  <c r="BP99" i="69"/>
  <c r="BO99" i="69"/>
  <c r="BN99" i="69"/>
  <c r="BM99" i="69"/>
  <c r="BL99" i="69"/>
  <c r="BK99" i="69"/>
  <c r="BJ99" i="69"/>
  <c r="BI99" i="69"/>
  <c r="BH99" i="69"/>
  <c r="BG99" i="69"/>
  <c r="BF99" i="69"/>
  <c r="BE99" i="69"/>
  <c r="BD99" i="69"/>
  <c r="BC99" i="69"/>
  <c r="BB99" i="69"/>
  <c r="BA99" i="69"/>
  <c r="AZ99" i="69"/>
  <c r="AY99" i="69"/>
  <c r="AX99" i="69"/>
  <c r="AW99" i="69"/>
  <c r="AV99" i="69"/>
  <c r="AU99" i="69"/>
  <c r="AT99" i="69"/>
  <c r="AS99" i="69"/>
  <c r="AR99" i="69"/>
  <c r="AQ99" i="69"/>
  <c r="AP99" i="69"/>
  <c r="AO99" i="69"/>
  <c r="BQ98" i="69"/>
  <c r="BP98" i="69"/>
  <c r="BO98" i="69"/>
  <c r="BN98" i="69"/>
  <c r="BM98" i="69"/>
  <c r="BL98" i="69"/>
  <c r="BK98" i="69"/>
  <c r="BJ98" i="69"/>
  <c r="BI98" i="69"/>
  <c r="BH98" i="69"/>
  <c r="BG98" i="69"/>
  <c r="BF98" i="69"/>
  <c r="BE98" i="69"/>
  <c r="BD98" i="69"/>
  <c r="BC98" i="69"/>
  <c r="BB98" i="69"/>
  <c r="BA98" i="69"/>
  <c r="AZ98" i="69"/>
  <c r="AY98" i="69"/>
  <c r="AX98" i="69"/>
  <c r="AW98" i="69"/>
  <c r="AV98" i="69"/>
  <c r="AU98" i="69"/>
  <c r="AT98" i="69"/>
  <c r="AS98" i="69"/>
  <c r="AR98" i="69"/>
  <c r="AQ98" i="69"/>
  <c r="AP98" i="69"/>
  <c r="AO98" i="69"/>
  <c r="BQ97" i="69"/>
  <c r="BP97" i="69"/>
  <c r="BO97" i="69"/>
  <c r="BN97" i="69"/>
  <c r="BM97" i="69"/>
  <c r="BL97" i="69"/>
  <c r="BK97" i="69"/>
  <c r="BJ97" i="69"/>
  <c r="BI97" i="69"/>
  <c r="BH97" i="69"/>
  <c r="BG97" i="69"/>
  <c r="BF97" i="69"/>
  <c r="BE97" i="69"/>
  <c r="BD97" i="69"/>
  <c r="BC97" i="69"/>
  <c r="BB97" i="69"/>
  <c r="BA97" i="69"/>
  <c r="AZ97" i="69"/>
  <c r="AY97" i="69"/>
  <c r="AX97" i="69"/>
  <c r="AW97" i="69"/>
  <c r="AV97" i="69"/>
  <c r="AU97" i="69"/>
  <c r="AT97" i="69"/>
  <c r="AS97" i="69"/>
  <c r="AR97" i="69"/>
  <c r="AQ97" i="69"/>
  <c r="AP97" i="69"/>
  <c r="AO97" i="69"/>
  <c r="I97" i="69"/>
  <c r="G97" i="69"/>
  <c r="BQ96" i="69"/>
  <c r="BP96" i="69"/>
  <c r="BO96" i="69"/>
  <c r="BN96" i="69"/>
  <c r="BM96" i="69"/>
  <c r="BL96" i="69"/>
  <c r="BK96" i="69"/>
  <c r="BJ96" i="69"/>
  <c r="BI96" i="69"/>
  <c r="BH96" i="69"/>
  <c r="BG96" i="69"/>
  <c r="BF96" i="69"/>
  <c r="BE96" i="69"/>
  <c r="BD96" i="69"/>
  <c r="BC96" i="69"/>
  <c r="BB96" i="69"/>
  <c r="BA96" i="69"/>
  <c r="AZ96" i="69"/>
  <c r="AY96" i="69"/>
  <c r="AX96" i="69"/>
  <c r="AW96" i="69"/>
  <c r="AV96" i="69"/>
  <c r="AU96" i="69"/>
  <c r="AT96" i="69"/>
  <c r="AS96" i="69"/>
  <c r="AR96" i="69"/>
  <c r="AQ96" i="69"/>
  <c r="AP96" i="69"/>
  <c r="AO96" i="69"/>
  <c r="I96" i="69"/>
  <c r="G96" i="69"/>
  <c r="J96" i="69" s="1"/>
  <c r="K96" i="69" s="1"/>
  <c r="BQ95" i="69"/>
  <c r="BP95" i="69"/>
  <c r="BO95" i="69"/>
  <c r="BN95" i="69"/>
  <c r="BM95" i="69"/>
  <c r="BL95" i="69"/>
  <c r="BK95" i="69"/>
  <c r="BJ95" i="69"/>
  <c r="BI95" i="69"/>
  <c r="BH95" i="69"/>
  <c r="BG95" i="69"/>
  <c r="BF95" i="69"/>
  <c r="BE95" i="69"/>
  <c r="BD95" i="69"/>
  <c r="BC95" i="69"/>
  <c r="BB95" i="69"/>
  <c r="BA95" i="69"/>
  <c r="AZ95" i="69"/>
  <c r="AY95" i="69"/>
  <c r="AX95" i="69"/>
  <c r="AW95" i="69"/>
  <c r="AV95" i="69"/>
  <c r="AU95" i="69"/>
  <c r="AT95" i="69"/>
  <c r="AS95" i="69"/>
  <c r="AR95" i="69"/>
  <c r="AQ95" i="69"/>
  <c r="AP95" i="69"/>
  <c r="AO95" i="69"/>
  <c r="BQ94" i="69"/>
  <c r="BP94" i="69"/>
  <c r="BO94" i="69"/>
  <c r="BN94" i="69"/>
  <c r="BM94" i="69"/>
  <c r="BL94" i="69"/>
  <c r="BK94" i="69"/>
  <c r="BJ94" i="69"/>
  <c r="BI94" i="69"/>
  <c r="BH94" i="69"/>
  <c r="BG94" i="69"/>
  <c r="BF94" i="69"/>
  <c r="BE94" i="69"/>
  <c r="BD94" i="69"/>
  <c r="BC94" i="69"/>
  <c r="BB94" i="69"/>
  <c r="BA94" i="69"/>
  <c r="AZ94" i="69"/>
  <c r="AY94" i="69"/>
  <c r="AX94" i="69"/>
  <c r="AW94" i="69"/>
  <c r="AV94" i="69"/>
  <c r="AU94" i="69"/>
  <c r="AT94" i="69"/>
  <c r="AS94" i="69"/>
  <c r="AR94" i="69"/>
  <c r="AQ94" i="69"/>
  <c r="AP94" i="69"/>
  <c r="AO94" i="69"/>
  <c r="I94" i="69"/>
  <c r="G94" i="69"/>
  <c r="BQ93" i="69"/>
  <c r="BP93" i="69"/>
  <c r="BO93" i="69"/>
  <c r="BN93" i="69"/>
  <c r="BM93" i="69"/>
  <c r="BL93" i="69"/>
  <c r="BK93" i="69"/>
  <c r="BJ93" i="69"/>
  <c r="BI93" i="69"/>
  <c r="BH93" i="69"/>
  <c r="BG93" i="69"/>
  <c r="BF93" i="69"/>
  <c r="BE93" i="69"/>
  <c r="BD93" i="69"/>
  <c r="BC93" i="69"/>
  <c r="BB93" i="69"/>
  <c r="BA93" i="69"/>
  <c r="AZ93" i="69"/>
  <c r="AY93" i="69"/>
  <c r="AX93" i="69"/>
  <c r="AW93" i="69"/>
  <c r="AV93" i="69"/>
  <c r="AU93" i="69"/>
  <c r="AT93" i="69"/>
  <c r="AS93" i="69"/>
  <c r="AR93" i="69"/>
  <c r="AQ93" i="69"/>
  <c r="AP93" i="69"/>
  <c r="BS93" i="69" s="1"/>
  <c r="AO93" i="69"/>
  <c r="I93" i="69"/>
  <c r="G93" i="69"/>
  <c r="BQ92" i="69"/>
  <c r="BP92" i="69"/>
  <c r="BO92" i="69"/>
  <c r="BN92" i="69"/>
  <c r="BM92" i="69"/>
  <c r="BL92" i="69"/>
  <c r="BK92" i="69"/>
  <c r="BJ92" i="69"/>
  <c r="BI92" i="69"/>
  <c r="BH92" i="69"/>
  <c r="BG92" i="69"/>
  <c r="BF92" i="69"/>
  <c r="BE92" i="69"/>
  <c r="BD92" i="69"/>
  <c r="BC92" i="69"/>
  <c r="BB92" i="69"/>
  <c r="BA92" i="69"/>
  <c r="AZ92" i="69"/>
  <c r="AY92" i="69"/>
  <c r="AX92" i="69"/>
  <c r="AW92" i="69"/>
  <c r="AV92" i="69"/>
  <c r="AU92" i="69"/>
  <c r="AT92" i="69"/>
  <c r="AS92" i="69"/>
  <c r="AR92" i="69"/>
  <c r="AQ92" i="69"/>
  <c r="AP92" i="69"/>
  <c r="AO92" i="69"/>
  <c r="I92" i="69"/>
  <c r="G92" i="69"/>
  <c r="J92" i="69" s="1"/>
  <c r="K92" i="69" s="1"/>
  <c r="BQ91" i="69"/>
  <c r="BP91" i="69"/>
  <c r="BO91" i="69"/>
  <c r="BN91" i="69"/>
  <c r="BM91" i="69"/>
  <c r="BL91" i="69"/>
  <c r="BK91" i="69"/>
  <c r="BJ91" i="69"/>
  <c r="BI91" i="69"/>
  <c r="BH91" i="69"/>
  <c r="BG91" i="69"/>
  <c r="BF91" i="69"/>
  <c r="BE91" i="69"/>
  <c r="BD91" i="69"/>
  <c r="BC91" i="69"/>
  <c r="BB91" i="69"/>
  <c r="BA91" i="69"/>
  <c r="AZ91" i="69"/>
  <c r="AY91" i="69"/>
  <c r="AX91" i="69"/>
  <c r="AW91" i="69"/>
  <c r="AV91" i="69"/>
  <c r="AU91" i="69"/>
  <c r="AT91" i="69"/>
  <c r="AS91" i="69"/>
  <c r="AR91" i="69"/>
  <c r="AQ91" i="69"/>
  <c r="AP91" i="69"/>
  <c r="AO91" i="69"/>
  <c r="I91" i="69"/>
  <c r="J91" i="69" s="1"/>
  <c r="K91" i="69" s="1"/>
  <c r="G91" i="69"/>
  <c r="BQ90" i="69"/>
  <c r="BP90" i="69"/>
  <c r="BO90" i="69"/>
  <c r="BN90" i="69"/>
  <c r="BM90" i="69"/>
  <c r="BL90" i="69"/>
  <c r="BK90" i="69"/>
  <c r="BJ90" i="69"/>
  <c r="BI90" i="69"/>
  <c r="BH90" i="69"/>
  <c r="BG90" i="69"/>
  <c r="BF90" i="69"/>
  <c r="BE90" i="69"/>
  <c r="BD90" i="69"/>
  <c r="BC90" i="69"/>
  <c r="BB90" i="69"/>
  <c r="BA90" i="69"/>
  <c r="AZ90" i="69"/>
  <c r="AY90" i="69"/>
  <c r="AX90" i="69"/>
  <c r="AW90" i="69"/>
  <c r="AV90" i="69"/>
  <c r="AU90" i="69"/>
  <c r="AT90" i="69"/>
  <c r="AS90" i="69"/>
  <c r="AR90" i="69"/>
  <c r="AQ90" i="69"/>
  <c r="AP90" i="69"/>
  <c r="AO90" i="69"/>
  <c r="I90" i="69"/>
  <c r="G90" i="69"/>
  <c r="J90" i="69" s="1"/>
  <c r="K90" i="69" s="1"/>
  <c r="BQ89" i="69"/>
  <c r="BP89" i="69"/>
  <c r="BO89" i="69"/>
  <c r="BN89" i="69"/>
  <c r="BM89" i="69"/>
  <c r="BL89" i="69"/>
  <c r="BK89" i="69"/>
  <c r="BJ89" i="69"/>
  <c r="BI89" i="69"/>
  <c r="BH89" i="69"/>
  <c r="BG89" i="69"/>
  <c r="BF89" i="69"/>
  <c r="BE89" i="69"/>
  <c r="BD89" i="69"/>
  <c r="BC89" i="69"/>
  <c r="BB89" i="69"/>
  <c r="BA89" i="69"/>
  <c r="AZ89" i="69"/>
  <c r="AY89" i="69"/>
  <c r="AX89" i="69"/>
  <c r="AW89" i="69"/>
  <c r="AV89" i="69"/>
  <c r="AU89" i="69"/>
  <c r="AT89" i="69"/>
  <c r="AS89" i="69"/>
  <c r="AR89" i="69"/>
  <c r="AQ89" i="69"/>
  <c r="AP89" i="69"/>
  <c r="AO89" i="69"/>
  <c r="I89" i="69"/>
  <c r="G89" i="69"/>
  <c r="J89" i="69" s="1"/>
  <c r="K89" i="69" s="1"/>
  <c r="BQ88" i="69"/>
  <c r="BP88" i="69"/>
  <c r="BO88" i="69"/>
  <c r="BN88" i="69"/>
  <c r="BM88" i="69"/>
  <c r="BL88" i="69"/>
  <c r="BK88" i="69"/>
  <c r="BJ88" i="69"/>
  <c r="BI88" i="69"/>
  <c r="BH88" i="69"/>
  <c r="BG88" i="69"/>
  <c r="BF88" i="69"/>
  <c r="BE88" i="69"/>
  <c r="BD88" i="69"/>
  <c r="BC88" i="69"/>
  <c r="BB88" i="69"/>
  <c r="BA88" i="69"/>
  <c r="AZ88" i="69"/>
  <c r="AY88" i="69"/>
  <c r="AX88" i="69"/>
  <c r="AW88" i="69"/>
  <c r="AV88" i="69"/>
  <c r="AU88" i="69"/>
  <c r="AT88" i="69"/>
  <c r="AS88" i="69"/>
  <c r="AR88" i="69"/>
  <c r="AQ88" i="69"/>
  <c r="AP88" i="69"/>
  <c r="AO88" i="69"/>
  <c r="I88" i="69"/>
  <c r="G88" i="69"/>
  <c r="J88" i="69" s="1"/>
  <c r="K88" i="69" s="1"/>
  <c r="BQ87" i="69"/>
  <c r="BP87" i="69"/>
  <c r="BO87" i="69"/>
  <c r="BN87" i="69"/>
  <c r="BM87" i="69"/>
  <c r="BL87" i="69"/>
  <c r="BK87" i="69"/>
  <c r="BJ87" i="69"/>
  <c r="BI87" i="69"/>
  <c r="BH87" i="69"/>
  <c r="BG87" i="69"/>
  <c r="BF87" i="69"/>
  <c r="BE87" i="69"/>
  <c r="BD87" i="69"/>
  <c r="BC87" i="69"/>
  <c r="BB87" i="69"/>
  <c r="BA87" i="69"/>
  <c r="AZ87" i="69"/>
  <c r="AY87" i="69"/>
  <c r="AX87" i="69"/>
  <c r="AW87" i="69"/>
  <c r="AV87" i="69"/>
  <c r="AU87" i="69"/>
  <c r="AT87" i="69"/>
  <c r="AS87" i="69"/>
  <c r="AR87" i="69"/>
  <c r="AQ87" i="69"/>
  <c r="AP87" i="69"/>
  <c r="AO87" i="69"/>
  <c r="I87" i="69"/>
  <c r="G87" i="69"/>
  <c r="J87" i="69" s="1"/>
  <c r="K87" i="69" s="1"/>
  <c r="BQ86" i="69"/>
  <c r="BP86" i="69"/>
  <c r="BO86" i="69"/>
  <c r="BN86" i="69"/>
  <c r="BM86" i="69"/>
  <c r="BL86" i="69"/>
  <c r="BK86" i="69"/>
  <c r="BJ86" i="69"/>
  <c r="BI86" i="69"/>
  <c r="BH86" i="69"/>
  <c r="BG86" i="69"/>
  <c r="BF86" i="69"/>
  <c r="BE86" i="69"/>
  <c r="BD86" i="69"/>
  <c r="BC86" i="69"/>
  <c r="BB86" i="69"/>
  <c r="BA86" i="69"/>
  <c r="AZ86" i="69"/>
  <c r="AY86" i="69"/>
  <c r="AX86" i="69"/>
  <c r="AW86" i="69"/>
  <c r="AV86" i="69"/>
  <c r="AU86" i="69"/>
  <c r="AT86" i="69"/>
  <c r="AS86" i="69"/>
  <c r="AR86" i="69"/>
  <c r="AQ86" i="69"/>
  <c r="AP86" i="69"/>
  <c r="AO86" i="69"/>
  <c r="I86" i="69"/>
  <c r="G86" i="69"/>
  <c r="BQ85" i="69"/>
  <c r="BP85" i="69"/>
  <c r="BO85" i="69"/>
  <c r="BN85" i="69"/>
  <c r="BM85" i="69"/>
  <c r="BL85" i="69"/>
  <c r="BK85" i="69"/>
  <c r="BJ85" i="69"/>
  <c r="BI85" i="69"/>
  <c r="BH85" i="69"/>
  <c r="BG85" i="69"/>
  <c r="BF85" i="69"/>
  <c r="BE85" i="69"/>
  <c r="BD85" i="69"/>
  <c r="BC85" i="69"/>
  <c r="BB85" i="69"/>
  <c r="BA85" i="69"/>
  <c r="AZ85" i="69"/>
  <c r="AY85" i="69"/>
  <c r="AX85" i="69"/>
  <c r="AW85" i="69"/>
  <c r="AV85" i="69"/>
  <c r="AU85" i="69"/>
  <c r="AT85" i="69"/>
  <c r="AS85" i="69"/>
  <c r="AR85" i="69"/>
  <c r="AQ85" i="69"/>
  <c r="AP85" i="69"/>
  <c r="AO85" i="69"/>
  <c r="I85" i="69"/>
  <c r="G85" i="69"/>
  <c r="J85" i="69" s="1"/>
  <c r="K85" i="69" s="1"/>
  <c r="BQ84" i="69"/>
  <c r="BP84" i="69"/>
  <c r="BO84" i="69"/>
  <c r="BN84" i="69"/>
  <c r="BM84" i="69"/>
  <c r="BL84" i="69"/>
  <c r="BK84" i="69"/>
  <c r="BJ84" i="69"/>
  <c r="BI84" i="69"/>
  <c r="BH84" i="69"/>
  <c r="BG84" i="69"/>
  <c r="BF84" i="69"/>
  <c r="BE84" i="69"/>
  <c r="BD84" i="69"/>
  <c r="BC84" i="69"/>
  <c r="BB84" i="69"/>
  <c r="BA84" i="69"/>
  <c r="AZ84" i="69"/>
  <c r="AY84" i="69"/>
  <c r="AX84" i="69"/>
  <c r="AW84" i="69"/>
  <c r="AV84" i="69"/>
  <c r="AU84" i="69"/>
  <c r="AT84" i="69"/>
  <c r="AS84" i="69"/>
  <c r="AR84" i="69"/>
  <c r="AQ84" i="69"/>
  <c r="AP84" i="69"/>
  <c r="AO84" i="69"/>
  <c r="I84" i="69"/>
  <c r="G84" i="69"/>
  <c r="J84" i="69" s="1"/>
  <c r="K84" i="69" s="1"/>
  <c r="BQ83" i="69"/>
  <c r="BP83" i="69"/>
  <c r="BO83" i="69"/>
  <c r="BN83" i="69"/>
  <c r="BM83" i="69"/>
  <c r="BL83" i="69"/>
  <c r="BK83" i="69"/>
  <c r="BJ83" i="69"/>
  <c r="BI83" i="69"/>
  <c r="BH83" i="69"/>
  <c r="BG83" i="69"/>
  <c r="BF83" i="69"/>
  <c r="BE83" i="69"/>
  <c r="BD83" i="69"/>
  <c r="BC83" i="69"/>
  <c r="BB83" i="69"/>
  <c r="BA83" i="69"/>
  <c r="AZ83" i="69"/>
  <c r="AY83" i="69"/>
  <c r="AX83" i="69"/>
  <c r="AW83" i="69"/>
  <c r="AV83" i="69"/>
  <c r="AU83" i="69"/>
  <c r="AT83" i="69"/>
  <c r="AS83" i="69"/>
  <c r="AR83" i="69"/>
  <c r="AQ83" i="69"/>
  <c r="AP83" i="69"/>
  <c r="AO83" i="69"/>
  <c r="I83" i="69"/>
  <c r="J83" i="69" s="1"/>
  <c r="K83" i="69" s="1"/>
  <c r="G83" i="69"/>
  <c r="BQ82" i="69"/>
  <c r="BP82" i="69"/>
  <c r="BO82" i="69"/>
  <c r="BN82" i="69"/>
  <c r="BM82" i="69"/>
  <c r="BL82" i="69"/>
  <c r="BK82" i="69"/>
  <c r="BJ82" i="69"/>
  <c r="BI82" i="69"/>
  <c r="BH82" i="69"/>
  <c r="BG82" i="69"/>
  <c r="BF82" i="69"/>
  <c r="BE82" i="69"/>
  <c r="BD82" i="69"/>
  <c r="BC82" i="69"/>
  <c r="BB82" i="69"/>
  <c r="BA82" i="69"/>
  <c r="AZ82" i="69"/>
  <c r="AY82" i="69"/>
  <c r="AX82" i="69"/>
  <c r="AW82" i="69"/>
  <c r="AV82" i="69"/>
  <c r="AU82" i="69"/>
  <c r="AT82" i="69"/>
  <c r="AS82" i="69"/>
  <c r="AR82" i="69"/>
  <c r="AQ82" i="69"/>
  <c r="AP82" i="69"/>
  <c r="AO82" i="69"/>
  <c r="I82" i="69"/>
  <c r="G82" i="69"/>
  <c r="BQ81" i="69"/>
  <c r="BP81" i="69"/>
  <c r="BO81" i="69"/>
  <c r="BN81" i="69"/>
  <c r="BM81" i="69"/>
  <c r="BL81" i="69"/>
  <c r="BK81" i="69"/>
  <c r="BJ81" i="69"/>
  <c r="BI81" i="69"/>
  <c r="BH81" i="69"/>
  <c r="BG81" i="69"/>
  <c r="BF81" i="69"/>
  <c r="BE81" i="69"/>
  <c r="BD81" i="69"/>
  <c r="BC81" i="69"/>
  <c r="BB81" i="69"/>
  <c r="BA81" i="69"/>
  <c r="AZ81" i="69"/>
  <c r="AY81" i="69"/>
  <c r="AX81" i="69"/>
  <c r="AW81" i="69"/>
  <c r="AV81" i="69"/>
  <c r="AU81" i="69"/>
  <c r="AT81" i="69"/>
  <c r="AS81" i="69"/>
  <c r="AR81" i="69"/>
  <c r="AQ81" i="69"/>
  <c r="AP81" i="69"/>
  <c r="AO81" i="69"/>
  <c r="I81" i="69"/>
  <c r="G81" i="69"/>
  <c r="BQ80" i="69"/>
  <c r="BP80" i="69"/>
  <c r="BO80" i="69"/>
  <c r="BN80" i="69"/>
  <c r="BM80" i="69"/>
  <c r="BL80" i="69"/>
  <c r="BK80" i="69"/>
  <c r="BJ80" i="69"/>
  <c r="BI80" i="69"/>
  <c r="BH80" i="69"/>
  <c r="BG80" i="69"/>
  <c r="BF80" i="69"/>
  <c r="BE80" i="69"/>
  <c r="BD80" i="69"/>
  <c r="BC80" i="69"/>
  <c r="BB80" i="69"/>
  <c r="BA80" i="69"/>
  <c r="AZ80" i="69"/>
  <c r="AY80" i="69"/>
  <c r="AX80" i="69"/>
  <c r="AW80" i="69"/>
  <c r="AV80" i="69"/>
  <c r="AU80" i="69"/>
  <c r="AT80" i="69"/>
  <c r="AS80" i="69"/>
  <c r="AR80" i="69"/>
  <c r="AQ80" i="69"/>
  <c r="AP80" i="69"/>
  <c r="AO80" i="69"/>
  <c r="I80" i="69"/>
  <c r="J80" i="69" s="1"/>
  <c r="K80" i="69" s="1"/>
  <c r="G80" i="69"/>
  <c r="BQ79" i="69"/>
  <c r="BP79" i="69"/>
  <c r="BO79" i="69"/>
  <c r="BN79" i="69"/>
  <c r="BM79" i="69"/>
  <c r="BL79" i="69"/>
  <c r="BK79" i="69"/>
  <c r="BJ79" i="69"/>
  <c r="BI79" i="69"/>
  <c r="BH79" i="69"/>
  <c r="BG79" i="69"/>
  <c r="BF79" i="69"/>
  <c r="BE79" i="69"/>
  <c r="BD79" i="69"/>
  <c r="BC79" i="69"/>
  <c r="BB79" i="69"/>
  <c r="BA79" i="69"/>
  <c r="AZ79" i="69"/>
  <c r="AY79" i="69"/>
  <c r="AX79" i="69"/>
  <c r="AW79" i="69"/>
  <c r="AV79" i="69"/>
  <c r="AU79" i="69"/>
  <c r="AT79" i="69"/>
  <c r="AS79" i="69"/>
  <c r="AR79" i="69"/>
  <c r="AQ79" i="69"/>
  <c r="AP79" i="69"/>
  <c r="AO79" i="69"/>
  <c r="I79" i="69"/>
  <c r="G79" i="69"/>
  <c r="J79" i="69" s="1"/>
  <c r="K79" i="69" s="1"/>
  <c r="BQ78" i="69"/>
  <c r="BP78" i="69"/>
  <c r="BO78" i="69"/>
  <c r="BN78" i="69"/>
  <c r="BM78" i="69"/>
  <c r="BL78" i="69"/>
  <c r="BK78" i="69"/>
  <c r="BJ78" i="69"/>
  <c r="BI78" i="69"/>
  <c r="BH78" i="69"/>
  <c r="BG78" i="69"/>
  <c r="BF78" i="69"/>
  <c r="BE78" i="69"/>
  <c r="BD78" i="69"/>
  <c r="BC78" i="69"/>
  <c r="BB78" i="69"/>
  <c r="BA78" i="69"/>
  <c r="AZ78" i="69"/>
  <c r="AY78" i="69"/>
  <c r="AX78" i="69"/>
  <c r="AW78" i="69"/>
  <c r="AV78" i="69"/>
  <c r="AU78" i="69"/>
  <c r="AT78" i="69"/>
  <c r="AS78" i="69"/>
  <c r="AR78" i="69"/>
  <c r="AQ78" i="69"/>
  <c r="AP78" i="69"/>
  <c r="AO78" i="69"/>
  <c r="I78" i="69"/>
  <c r="G78" i="69"/>
  <c r="BQ77" i="69"/>
  <c r="BP77" i="69"/>
  <c r="BO77" i="69"/>
  <c r="BN77" i="69"/>
  <c r="BM77" i="69"/>
  <c r="BL77" i="69"/>
  <c r="BK77" i="69"/>
  <c r="BJ77" i="69"/>
  <c r="BI77" i="69"/>
  <c r="BH77" i="69"/>
  <c r="BG77" i="69"/>
  <c r="BF77" i="69"/>
  <c r="BE77" i="69"/>
  <c r="BD77" i="69"/>
  <c r="BC77" i="69"/>
  <c r="BB77" i="69"/>
  <c r="BA77" i="69"/>
  <c r="AZ77" i="69"/>
  <c r="AY77" i="69"/>
  <c r="AX77" i="69"/>
  <c r="AW77" i="69"/>
  <c r="AV77" i="69"/>
  <c r="AU77" i="69"/>
  <c r="AT77" i="69"/>
  <c r="AS77" i="69"/>
  <c r="AR77" i="69"/>
  <c r="AQ77" i="69"/>
  <c r="AP77" i="69"/>
  <c r="AO77" i="69"/>
  <c r="I77" i="69"/>
  <c r="G77" i="69"/>
  <c r="BQ76" i="69"/>
  <c r="BP76" i="69"/>
  <c r="BO76" i="69"/>
  <c r="BN76" i="69"/>
  <c r="BM76" i="69"/>
  <c r="BL76" i="69"/>
  <c r="BK76" i="69"/>
  <c r="BJ76" i="69"/>
  <c r="BI76" i="69"/>
  <c r="BH76" i="69"/>
  <c r="BG76" i="69"/>
  <c r="BF76" i="69"/>
  <c r="BE76" i="69"/>
  <c r="BD76" i="69"/>
  <c r="BC76" i="69"/>
  <c r="BB76" i="69"/>
  <c r="BA76" i="69"/>
  <c r="AZ76" i="69"/>
  <c r="AY76" i="69"/>
  <c r="AX76" i="69"/>
  <c r="AW76" i="69"/>
  <c r="AV76" i="69"/>
  <c r="AU76" i="69"/>
  <c r="AT76" i="69"/>
  <c r="AS76" i="69"/>
  <c r="AR76" i="69"/>
  <c r="AQ76" i="69"/>
  <c r="AP76" i="69"/>
  <c r="AO76" i="69"/>
  <c r="I76" i="69"/>
  <c r="G76" i="69"/>
  <c r="J76" i="69" s="1"/>
  <c r="K76" i="69" s="1"/>
  <c r="BQ75" i="69"/>
  <c r="BP75" i="69"/>
  <c r="BO75" i="69"/>
  <c r="BN75" i="69"/>
  <c r="BM75" i="69"/>
  <c r="BL75" i="69"/>
  <c r="BK75" i="69"/>
  <c r="BJ75" i="69"/>
  <c r="BI75" i="69"/>
  <c r="BH75" i="69"/>
  <c r="BG75" i="69"/>
  <c r="BF75" i="69"/>
  <c r="BE75" i="69"/>
  <c r="BD75" i="69"/>
  <c r="BC75" i="69"/>
  <c r="BB75" i="69"/>
  <c r="BA75" i="69"/>
  <c r="AZ75" i="69"/>
  <c r="AY75" i="69"/>
  <c r="AX75" i="69"/>
  <c r="AW75" i="69"/>
  <c r="AV75" i="69"/>
  <c r="AU75" i="69"/>
  <c r="AT75" i="69"/>
  <c r="AS75" i="69"/>
  <c r="AR75" i="69"/>
  <c r="AQ75" i="69"/>
  <c r="AP75" i="69"/>
  <c r="AO75" i="69"/>
  <c r="I75" i="69"/>
  <c r="J75" i="69" s="1"/>
  <c r="K75" i="69" s="1"/>
  <c r="G75" i="69"/>
  <c r="BQ74" i="69"/>
  <c r="BP74" i="69"/>
  <c r="BO74" i="69"/>
  <c r="BN74" i="69"/>
  <c r="BM74" i="69"/>
  <c r="BL74" i="69"/>
  <c r="BK74" i="69"/>
  <c r="BJ74" i="69"/>
  <c r="BI74" i="69"/>
  <c r="BH74" i="69"/>
  <c r="BG74" i="69"/>
  <c r="BF74" i="69"/>
  <c r="BE74" i="69"/>
  <c r="BD74" i="69"/>
  <c r="BC74" i="69"/>
  <c r="BB74" i="69"/>
  <c r="BA74" i="69"/>
  <c r="AZ74" i="69"/>
  <c r="AY74" i="69"/>
  <c r="AX74" i="69"/>
  <c r="AW74" i="69"/>
  <c r="AV74" i="69"/>
  <c r="AU74" i="69"/>
  <c r="AT74" i="69"/>
  <c r="AS74" i="69"/>
  <c r="AR74" i="69"/>
  <c r="AQ74" i="69"/>
  <c r="AP74" i="69"/>
  <c r="AO74" i="69"/>
  <c r="I74" i="69"/>
  <c r="G74" i="69"/>
  <c r="BQ73" i="69"/>
  <c r="BP73" i="69"/>
  <c r="BO73" i="69"/>
  <c r="BN73" i="69"/>
  <c r="BM73" i="69"/>
  <c r="BL73" i="69"/>
  <c r="BK73" i="69"/>
  <c r="BJ73" i="69"/>
  <c r="BI73" i="69"/>
  <c r="BH73" i="69"/>
  <c r="BG73" i="69"/>
  <c r="BF73" i="69"/>
  <c r="BE73" i="69"/>
  <c r="BD73" i="69"/>
  <c r="BC73" i="69"/>
  <c r="BB73" i="69"/>
  <c r="BA73" i="69"/>
  <c r="AZ73" i="69"/>
  <c r="AY73" i="69"/>
  <c r="AX73" i="69"/>
  <c r="AW73" i="69"/>
  <c r="AV73" i="69"/>
  <c r="AU73" i="69"/>
  <c r="AT73" i="69"/>
  <c r="AS73" i="69"/>
  <c r="AR73" i="69"/>
  <c r="AQ73" i="69"/>
  <c r="AP73" i="69"/>
  <c r="AO73" i="69"/>
  <c r="I73" i="69"/>
  <c r="G73" i="69"/>
  <c r="BQ72" i="69"/>
  <c r="BP72" i="69"/>
  <c r="BO72" i="69"/>
  <c r="BN72" i="69"/>
  <c r="BM72" i="69"/>
  <c r="BL72" i="69"/>
  <c r="BK72" i="69"/>
  <c r="BJ72" i="69"/>
  <c r="BI72" i="69"/>
  <c r="BH72" i="69"/>
  <c r="BG72" i="69"/>
  <c r="BF72" i="69"/>
  <c r="BE72" i="69"/>
  <c r="BD72" i="69"/>
  <c r="BC72" i="69"/>
  <c r="BB72" i="69"/>
  <c r="BA72" i="69"/>
  <c r="AZ72" i="69"/>
  <c r="AY72" i="69"/>
  <c r="AX72" i="69"/>
  <c r="AW72" i="69"/>
  <c r="AV72" i="69"/>
  <c r="AU72" i="69"/>
  <c r="AT72" i="69"/>
  <c r="AS72" i="69"/>
  <c r="AR72" i="69"/>
  <c r="AQ72" i="69"/>
  <c r="AP72" i="69"/>
  <c r="AO72" i="69"/>
  <c r="I72" i="69"/>
  <c r="J72" i="69" s="1"/>
  <c r="K72" i="69" s="1"/>
  <c r="G72" i="69"/>
  <c r="BQ71" i="69"/>
  <c r="BP71" i="69"/>
  <c r="BO71" i="69"/>
  <c r="BN71" i="69"/>
  <c r="BM71" i="69"/>
  <c r="BL71" i="69"/>
  <c r="BK71" i="69"/>
  <c r="BJ71" i="69"/>
  <c r="BI71" i="69"/>
  <c r="BH71" i="69"/>
  <c r="BG71" i="69"/>
  <c r="BF71" i="69"/>
  <c r="BE71" i="69"/>
  <c r="BD71" i="69"/>
  <c r="BC71" i="69"/>
  <c r="BB71" i="69"/>
  <c r="BA71" i="69"/>
  <c r="AZ71" i="69"/>
  <c r="AY71" i="69"/>
  <c r="AX71" i="69"/>
  <c r="AW71" i="69"/>
  <c r="AV71" i="69"/>
  <c r="AU71" i="69"/>
  <c r="AT71" i="69"/>
  <c r="AS71" i="69"/>
  <c r="AR71" i="69"/>
  <c r="AQ71" i="69"/>
  <c r="AP71" i="69"/>
  <c r="AO71" i="69"/>
  <c r="I71" i="69"/>
  <c r="G71" i="69"/>
  <c r="J71" i="69" s="1"/>
  <c r="K71" i="69" s="1"/>
  <c r="BQ70" i="69"/>
  <c r="BP70" i="69"/>
  <c r="BO70" i="69"/>
  <c r="BN70" i="69"/>
  <c r="BM70" i="69"/>
  <c r="BL70" i="69"/>
  <c r="BK70" i="69"/>
  <c r="BJ70" i="69"/>
  <c r="BI70" i="69"/>
  <c r="BH70" i="69"/>
  <c r="BG70" i="69"/>
  <c r="BF70" i="69"/>
  <c r="BE70" i="69"/>
  <c r="BD70" i="69"/>
  <c r="BC70" i="69"/>
  <c r="BB70" i="69"/>
  <c r="BA70" i="69"/>
  <c r="AZ70" i="69"/>
  <c r="AY70" i="69"/>
  <c r="AX70" i="69"/>
  <c r="AW70" i="69"/>
  <c r="AV70" i="69"/>
  <c r="AU70" i="69"/>
  <c r="AT70" i="69"/>
  <c r="AS70" i="69"/>
  <c r="AR70" i="69"/>
  <c r="AQ70" i="69"/>
  <c r="AP70" i="69"/>
  <c r="AO70" i="69"/>
  <c r="I70" i="69"/>
  <c r="G70" i="69"/>
  <c r="BQ69" i="69"/>
  <c r="BP69" i="69"/>
  <c r="BO69" i="69"/>
  <c r="BN69" i="69"/>
  <c r="BM69" i="69"/>
  <c r="BL69" i="69"/>
  <c r="BK69" i="69"/>
  <c r="BJ69" i="69"/>
  <c r="BI69" i="69"/>
  <c r="BH69" i="69"/>
  <c r="BG69" i="69"/>
  <c r="BF69" i="69"/>
  <c r="BE69" i="69"/>
  <c r="BD69" i="69"/>
  <c r="BC69" i="69"/>
  <c r="BB69" i="69"/>
  <c r="BA69" i="69"/>
  <c r="AZ69" i="69"/>
  <c r="AY69" i="69"/>
  <c r="AX69" i="69"/>
  <c r="AW69" i="69"/>
  <c r="AV69" i="69"/>
  <c r="AU69" i="69"/>
  <c r="AT69" i="69"/>
  <c r="AS69" i="69"/>
  <c r="AR69" i="69"/>
  <c r="AQ69" i="69"/>
  <c r="AP69" i="69"/>
  <c r="AO69" i="69"/>
  <c r="I69" i="69"/>
  <c r="G69" i="69"/>
  <c r="BQ68" i="69"/>
  <c r="BP68" i="69"/>
  <c r="BO68" i="69"/>
  <c r="BN68" i="69"/>
  <c r="BM68" i="69"/>
  <c r="BL68" i="69"/>
  <c r="BK68" i="69"/>
  <c r="BJ68" i="69"/>
  <c r="BI68" i="69"/>
  <c r="BH68" i="69"/>
  <c r="BG68" i="69"/>
  <c r="BF68" i="69"/>
  <c r="BE68" i="69"/>
  <c r="BD68" i="69"/>
  <c r="BC68" i="69"/>
  <c r="BB68" i="69"/>
  <c r="BA68" i="69"/>
  <c r="AZ68" i="69"/>
  <c r="AY68" i="69"/>
  <c r="AX68" i="69"/>
  <c r="AW68" i="69"/>
  <c r="AV68" i="69"/>
  <c r="AU68" i="69"/>
  <c r="AT68" i="69"/>
  <c r="AS68" i="69"/>
  <c r="AR68" i="69"/>
  <c r="AQ68" i="69"/>
  <c r="AP68" i="69"/>
  <c r="AO68" i="69"/>
  <c r="I68" i="69"/>
  <c r="G68" i="69"/>
  <c r="J68" i="69" s="1"/>
  <c r="K68" i="69" s="1"/>
  <c r="BQ67" i="69"/>
  <c r="BP67" i="69"/>
  <c r="BO67" i="69"/>
  <c r="BN67" i="69"/>
  <c r="BM67" i="69"/>
  <c r="BL67" i="69"/>
  <c r="BK67" i="69"/>
  <c r="BJ67" i="69"/>
  <c r="BI67" i="69"/>
  <c r="BH67" i="69"/>
  <c r="BG67" i="69"/>
  <c r="BF67" i="69"/>
  <c r="BE67" i="69"/>
  <c r="BD67" i="69"/>
  <c r="BC67" i="69"/>
  <c r="BB67" i="69"/>
  <c r="BA67" i="69"/>
  <c r="AZ67" i="69"/>
  <c r="AY67" i="69"/>
  <c r="AX67" i="69"/>
  <c r="AW67" i="69"/>
  <c r="AV67" i="69"/>
  <c r="AU67" i="69"/>
  <c r="AT67" i="69"/>
  <c r="AS67" i="69"/>
  <c r="AR67" i="69"/>
  <c r="AQ67" i="69"/>
  <c r="AP67" i="69"/>
  <c r="AO67" i="69"/>
  <c r="I67" i="69"/>
  <c r="G67" i="69"/>
  <c r="BQ66" i="69"/>
  <c r="BP66" i="69"/>
  <c r="BO66" i="69"/>
  <c r="BN66" i="69"/>
  <c r="BM66" i="69"/>
  <c r="BL66" i="69"/>
  <c r="BK66" i="69"/>
  <c r="BJ66" i="69"/>
  <c r="BI66" i="69"/>
  <c r="BH66" i="69"/>
  <c r="BG66" i="69"/>
  <c r="BF66" i="69"/>
  <c r="BE66" i="69"/>
  <c r="BD66" i="69"/>
  <c r="BC66" i="69"/>
  <c r="BB66" i="69"/>
  <c r="BA66" i="69"/>
  <c r="AZ66" i="69"/>
  <c r="AY66" i="69"/>
  <c r="AX66" i="69"/>
  <c r="AW66" i="69"/>
  <c r="AV66" i="69"/>
  <c r="AU66" i="69"/>
  <c r="AT66" i="69"/>
  <c r="AS66" i="69"/>
  <c r="AR66" i="69"/>
  <c r="AQ66" i="69"/>
  <c r="AP66" i="69"/>
  <c r="AO66" i="69"/>
  <c r="I66" i="69"/>
  <c r="G66" i="69"/>
  <c r="J66" i="69" s="1"/>
  <c r="K66" i="69" s="1"/>
  <c r="BQ65" i="69"/>
  <c r="BP65" i="69"/>
  <c r="BO65" i="69"/>
  <c r="BN65" i="69"/>
  <c r="BM65" i="69"/>
  <c r="BL65" i="69"/>
  <c r="BK65" i="69"/>
  <c r="BJ65" i="69"/>
  <c r="BI65" i="69"/>
  <c r="BH65" i="69"/>
  <c r="BG65" i="69"/>
  <c r="BF65" i="69"/>
  <c r="BE65" i="69"/>
  <c r="BD65" i="69"/>
  <c r="BC65" i="69"/>
  <c r="BB65" i="69"/>
  <c r="BA65" i="69"/>
  <c r="AZ65" i="69"/>
  <c r="AY65" i="69"/>
  <c r="AX65" i="69"/>
  <c r="AW65" i="69"/>
  <c r="AV65" i="69"/>
  <c r="AU65" i="69"/>
  <c r="AT65" i="69"/>
  <c r="AS65" i="69"/>
  <c r="AR65" i="69"/>
  <c r="AQ65" i="69"/>
  <c r="AP65" i="69"/>
  <c r="AO65" i="69"/>
  <c r="I65" i="69"/>
  <c r="G65" i="69"/>
  <c r="J65" i="69" s="1"/>
  <c r="K65" i="69" s="1"/>
  <c r="BQ64" i="69"/>
  <c r="BP64" i="69"/>
  <c r="BO64" i="69"/>
  <c r="BN64" i="69"/>
  <c r="BM64" i="69"/>
  <c r="BL64" i="69"/>
  <c r="BK64" i="69"/>
  <c r="BJ64" i="69"/>
  <c r="BI64" i="69"/>
  <c r="BH64" i="69"/>
  <c r="BG64" i="69"/>
  <c r="BF64" i="69"/>
  <c r="BE64" i="69"/>
  <c r="BD64" i="69"/>
  <c r="BC64" i="69"/>
  <c r="BB64" i="69"/>
  <c r="BA64" i="69"/>
  <c r="AZ64" i="69"/>
  <c r="AY64" i="69"/>
  <c r="AX64" i="69"/>
  <c r="AW64" i="69"/>
  <c r="AV64" i="69"/>
  <c r="AU64" i="69"/>
  <c r="AT64" i="69"/>
  <c r="AS64" i="69"/>
  <c r="AR64" i="69"/>
  <c r="AQ64" i="69"/>
  <c r="AP64" i="69"/>
  <c r="AO64" i="69"/>
  <c r="I64" i="69"/>
  <c r="G64" i="69"/>
  <c r="J64" i="69" s="1"/>
  <c r="K64" i="69" s="1"/>
  <c r="BQ63" i="69"/>
  <c r="BP63" i="69"/>
  <c r="BO63" i="69"/>
  <c r="BN63" i="69"/>
  <c r="BM63" i="69"/>
  <c r="BL63" i="69"/>
  <c r="BK63" i="69"/>
  <c r="BJ63" i="69"/>
  <c r="BI63" i="69"/>
  <c r="BH63" i="69"/>
  <c r="BG63" i="69"/>
  <c r="BF63" i="69"/>
  <c r="BE63" i="69"/>
  <c r="BD63" i="69"/>
  <c r="BC63" i="69"/>
  <c r="BB63" i="69"/>
  <c r="BA63" i="69"/>
  <c r="AZ63" i="69"/>
  <c r="AY63" i="69"/>
  <c r="AX63" i="69"/>
  <c r="AW63" i="69"/>
  <c r="AV63" i="69"/>
  <c r="AU63" i="69"/>
  <c r="AT63" i="69"/>
  <c r="AS63" i="69"/>
  <c r="AR63" i="69"/>
  <c r="AQ63" i="69"/>
  <c r="AP63" i="69"/>
  <c r="AO63" i="69"/>
  <c r="I63" i="69"/>
  <c r="G63" i="69"/>
  <c r="BQ62" i="69"/>
  <c r="BP62" i="69"/>
  <c r="BO62" i="69"/>
  <c r="BN62" i="69"/>
  <c r="BM62" i="69"/>
  <c r="BL62" i="69"/>
  <c r="BK62" i="69"/>
  <c r="BJ62" i="69"/>
  <c r="BI62" i="69"/>
  <c r="BH62" i="69"/>
  <c r="BG62" i="69"/>
  <c r="BF62" i="69"/>
  <c r="BE62" i="69"/>
  <c r="BD62" i="69"/>
  <c r="BC62" i="69"/>
  <c r="BB62" i="69"/>
  <c r="BA62" i="69"/>
  <c r="AZ62" i="69"/>
  <c r="AY62" i="69"/>
  <c r="AX62" i="69"/>
  <c r="AW62" i="69"/>
  <c r="AV62" i="69"/>
  <c r="AU62" i="69"/>
  <c r="AT62" i="69"/>
  <c r="AS62" i="69"/>
  <c r="AR62" i="69"/>
  <c r="AQ62" i="69"/>
  <c r="AP62" i="69"/>
  <c r="AO62" i="69"/>
  <c r="I62" i="69"/>
  <c r="G62" i="69"/>
  <c r="J62" i="69" s="1"/>
  <c r="K62" i="69" s="1"/>
  <c r="BQ61" i="69"/>
  <c r="BP61" i="69"/>
  <c r="BO61" i="69"/>
  <c r="BN61" i="69"/>
  <c r="BM61" i="69"/>
  <c r="BL61" i="69"/>
  <c r="BK61" i="69"/>
  <c r="BJ61" i="69"/>
  <c r="BI61" i="69"/>
  <c r="BH61" i="69"/>
  <c r="BG61" i="69"/>
  <c r="BF61" i="69"/>
  <c r="BE61" i="69"/>
  <c r="BD61" i="69"/>
  <c r="BC61" i="69"/>
  <c r="BB61" i="69"/>
  <c r="BA61" i="69"/>
  <c r="AZ61" i="69"/>
  <c r="AY61" i="69"/>
  <c r="AX61" i="69"/>
  <c r="AW61" i="69"/>
  <c r="AV61" i="69"/>
  <c r="AU61" i="69"/>
  <c r="AT61" i="69"/>
  <c r="AS61" i="69"/>
  <c r="AR61" i="69"/>
  <c r="AQ61" i="69"/>
  <c r="AP61" i="69"/>
  <c r="AO61" i="69"/>
  <c r="I61" i="69"/>
  <c r="G61" i="69"/>
  <c r="BQ60" i="69"/>
  <c r="BP60" i="69"/>
  <c r="BO60" i="69"/>
  <c r="BN60" i="69"/>
  <c r="BM60" i="69"/>
  <c r="BL60" i="69"/>
  <c r="BK60" i="69"/>
  <c r="BJ60" i="69"/>
  <c r="BI60" i="69"/>
  <c r="BH60" i="69"/>
  <c r="BG60" i="69"/>
  <c r="BF60" i="69"/>
  <c r="BE60" i="69"/>
  <c r="BD60" i="69"/>
  <c r="BC60" i="69"/>
  <c r="BB60" i="69"/>
  <c r="BA60" i="69"/>
  <c r="AZ60" i="69"/>
  <c r="AY60" i="69"/>
  <c r="AX60" i="69"/>
  <c r="AW60" i="69"/>
  <c r="AV60" i="69"/>
  <c r="AU60" i="69"/>
  <c r="AT60" i="69"/>
  <c r="AS60" i="69"/>
  <c r="AR60" i="69"/>
  <c r="AQ60" i="69"/>
  <c r="AP60" i="69"/>
  <c r="AO60" i="69"/>
  <c r="I60" i="69"/>
  <c r="G60" i="69"/>
  <c r="J60" i="69" s="1"/>
  <c r="K60" i="69" s="1"/>
  <c r="BQ59" i="69"/>
  <c r="BP59" i="69"/>
  <c r="BO59" i="69"/>
  <c r="BN59" i="69"/>
  <c r="BM59" i="69"/>
  <c r="BL59" i="69"/>
  <c r="BK59" i="69"/>
  <c r="BJ59" i="69"/>
  <c r="BI59" i="69"/>
  <c r="BH59" i="69"/>
  <c r="BG59" i="69"/>
  <c r="BF59" i="69"/>
  <c r="BE59" i="69"/>
  <c r="BD59" i="69"/>
  <c r="BC59" i="69"/>
  <c r="BB59" i="69"/>
  <c r="BA59" i="69"/>
  <c r="AZ59" i="69"/>
  <c r="AY59" i="69"/>
  <c r="AX59" i="69"/>
  <c r="AW59" i="69"/>
  <c r="AV59" i="69"/>
  <c r="AU59" i="69"/>
  <c r="AT59" i="69"/>
  <c r="AS59" i="69"/>
  <c r="AR59" i="69"/>
  <c r="AQ59" i="69"/>
  <c r="AP59" i="69"/>
  <c r="AO59" i="69"/>
  <c r="I59" i="69"/>
  <c r="G59" i="69"/>
  <c r="BQ58" i="69"/>
  <c r="BP58" i="69"/>
  <c r="BO58" i="69"/>
  <c r="BN58" i="69"/>
  <c r="BM58" i="69"/>
  <c r="BL58" i="69"/>
  <c r="BK58" i="69"/>
  <c r="BJ58" i="69"/>
  <c r="BI58" i="69"/>
  <c r="BH58" i="69"/>
  <c r="BG58" i="69"/>
  <c r="BF58" i="69"/>
  <c r="BE58" i="69"/>
  <c r="BD58" i="69"/>
  <c r="BC58" i="69"/>
  <c r="BB58" i="69"/>
  <c r="BA58" i="69"/>
  <c r="AZ58" i="69"/>
  <c r="AY58" i="69"/>
  <c r="AX58" i="69"/>
  <c r="AW58" i="69"/>
  <c r="AV58" i="69"/>
  <c r="AU58" i="69"/>
  <c r="AT58" i="69"/>
  <c r="AS58" i="69"/>
  <c r="AR58" i="69"/>
  <c r="AQ58" i="69"/>
  <c r="AP58" i="69"/>
  <c r="AO58" i="69"/>
  <c r="I58" i="69"/>
  <c r="G58" i="69"/>
  <c r="J58" i="69" s="1"/>
  <c r="K58" i="69" s="1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I57" i="69"/>
  <c r="G57" i="69"/>
  <c r="J57" i="69" s="1"/>
  <c r="K57" i="69" s="1"/>
  <c r="BQ56" i="69"/>
  <c r="BP56" i="69"/>
  <c r="BO56" i="69"/>
  <c r="BN56" i="69"/>
  <c r="BM56" i="69"/>
  <c r="BL56" i="69"/>
  <c r="BK56" i="69"/>
  <c r="BJ56" i="69"/>
  <c r="BI56" i="69"/>
  <c r="BH56" i="69"/>
  <c r="BG56" i="69"/>
  <c r="BF56" i="69"/>
  <c r="BE56" i="69"/>
  <c r="BD56" i="69"/>
  <c r="BC56" i="69"/>
  <c r="BB56" i="69"/>
  <c r="BA56" i="69"/>
  <c r="AZ56" i="69"/>
  <c r="AY56" i="69"/>
  <c r="AX56" i="69"/>
  <c r="AW56" i="69"/>
  <c r="AV56" i="69"/>
  <c r="AU56" i="69"/>
  <c r="AT56" i="69"/>
  <c r="AS56" i="69"/>
  <c r="AR56" i="69"/>
  <c r="AQ56" i="69"/>
  <c r="AP56" i="69"/>
  <c r="AO56" i="69"/>
  <c r="I56" i="69"/>
  <c r="G56" i="69"/>
  <c r="J56" i="69" s="1"/>
  <c r="K56" i="69" s="1"/>
  <c r="BQ55" i="69"/>
  <c r="BP55" i="69"/>
  <c r="BO55" i="69"/>
  <c r="BN55" i="69"/>
  <c r="BM55" i="69"/>
  <c r="BL55" i="69"/>
  <c r="BK55" i="69"/>
  <c r="BJ55" i="69"/>
  <c r="BI55" i="69"/>
  <c r="BH55" i="69"/>
  <c r="BG55" i="69"/>
  <c r="BF55" i="69"/>
  <c r="BE55" i="69"/>
  <c r="BD55" i="69"/>
  <c r="BC55" i="69"/>
  <c r="BB55" i="69"/>
  <c r="BA55" i="69"/>
  <c r="AZ55" i="69"/>
  <c r="AY55" i="69"/>
  <c r="AX55" i="69"/>
  <c r="AW55" i="69"/>
  <c r="AV55" i="69"/>
  <c r="AU55" i="69"/>
  <c r="AT55" i="69"/>
  <c r="AS55" i="69"/>
  <c r="AR55" i="69"/>
  <c r="AQ55" i="69"/>
  <c r="AP55" i="69"/>
  <c r="AO55" i="69"/>
  <c r="I55" i="69"/>
  <c r="G55" i="69"/>
  <c r="BQ54" i="69"/>
  <c r="BP54" i="69"/>
  <c r="BO54" i="69"/>
  <c r="BN54" i="69"/>
  <c r="BM54" i="69"/>
  <c r="BL54" i="69"/>
  <c r="BK54" i="69"/>
  <c r="BJ54" i="69"/>
  <c r="BI54" i="69"/>
  <c r="BH54" i="69"/>
  <c r="BG54" i="69"/>
  <c r="BF54" i="69"/>
  <c r="BE54" i="69"/>
  <c r="BD54" i="69"/>
  <c r="BC54" i="69"/>
  <c r="BB54" i="69"/>
  <c r="BA54" i="69"/>
  <c r="AZ54" i="69"/>
  <c r="AY54" i="69"/>
  <c r="AX54" i="69"/>
  <c r="AW54" i="69"/>
  <c r="AV54" i="69"/>
  <c r="AU54" i="69"/>
  <c r="AT54" i="69"/>
  <c r="AS54" i="69"/>
  <c r="AR54" i="69"/>
  <c r="AQ54" i="69"/>
  <c r="AP54" i="69"/>
  <c r="AO54" i="69"/>
  <c r="I54" i="69"/>
  <c r="G54" i="69"/>
  <c r="BQ53" i="69"/>
  <c r="BP53" i="69"/>
  <c r="BO53" i="69"/>
  <c r="BN53" i="69"/>
  <c r="BM53" i="69"/>
  <c r="BL53" i="69"/>
  <c r="BK53" i="69"/>
  <c r="BJ53" i="69"/>
  <c r="BI53" i="69"/>
  <c r="BH53" i="69"/>
  <c r="BG53" i="69"/>
  <c r="BF53" i="69"/>
  <c r="BE53" i="69"/>
  <c r="BD53" i="69"/>
  <c r="BC53" i="69"/>
  <c r="BB53" i="69"/>
  <c r="BA53" i="69"/>
  <c r="AZ53" i="69"/>
  <c r="AY53" i="69"/>
  <c r="AX53" i="69"/>
  <c r="AW53" i="69"/>
  <c r="AV53" i="69"/>
  <c r="AU53" i="69"/>
  <c r="AT53" i="69"/>
  <c r="AS53" i="69"/>
  <c r="AR53" i="69"/>
  <c r="AQ53" i="69"/>
  <c r="AP53" i="69"/>
  <c r="AO53" i="69"/>
  <c r="I53" i="69"/>
  <c r="G53" i="69"/>
  <c r="BQ52" i="69"/>
  <c r="BP52" i="69"/>
  <c r="BO52" i="69"/>
  <c r="BN52" i="69"/>
  <c r="BM52" i="69"/>
  <c r="BL52" i="69"/>
  <c r="BK52" i="69"/>
  <c r="BJ52" i="69"/>
  <c r="BI52" i="69"/>
  <c r="BH52" i="69"/>
  <c r="BG52" i="69"/>
  <c r="BF52" i="69"/>
  <c r="BE52" i="69"/>
  <c r="BD52" i="69"/>
  <c r="BC52" i="69"/>
  <c r="BB52" i="69"/>
  <c r="BA52" i="69"/>
  <c r="AZ52" i="69"/>
  <c r="AY52" i="69"/>
  <c r="AX52" i="69"/>
  <c r="AW52" i="69"/>
  <c r="AV52" i="69"/>
  <c r="AU52" i="69"/>
  <c r="AT52" i="69"/>
  <c r="AS52" i="69"/>
  <c r="AR52" i="69"/>
  <c r="AQ52" i="69"/>
  <c r="AP52" i="69"/>
  <c r="AO52" i="69"/>
  <c r="I52" i="69"/>
  <c r="G52" i="69"/>
  <c r="BQ51" i="69"/>
  <c r="BP51" i="69"/>
  <c r="BO51" i="69"/>
  <c r="BN51" i="69"/>
  <c r="BM51" i="69"/>
  <c r="BL51" i="69"/>
  <c r="BK51" i="69"/>
  <c r="BJ51" i="69"/>
  <c r="BI51" i="69"/>
  <c r="BH51" i="69"/>
  <c r="BG51" i="69"/>
  <c r="BF51" i="69"/>
  <c r="BE51" i="69"/>
  <c r="BD51" i="69"/>
  <c r="BC51" i="69"/>
  <c r="BB51" i="69"/>
  <c r="BA51" i="69"/>
  <c r="AZ51" i="69"/>
  <c r="AY51" i="69"/>
  <c r="AX51" i="69"/>
  <c r="AW51" i="69"/>
  <c r="AV51" i="69"/>
  <c r="AU51" i="69"/>
  <c r="AT51" i="69"/>
  <c r="AS51" i="69"/>
  <c r="AR51" i="69"/>
  <c r="AQ51" i="69"/>
  <c r="AP51" i="69"/>
  <c r="AO51" i="69"/>
  <c r="I51" i="69"/>
  <c r="G51" i="69"/>
  <c r="J51" i="69" s="1"/>
  <c r="K51" i="69" s="1"/>
  <c r="BQ50" i="69"/>
  <c r="BP50" i="69"/>
  <c r="BO50" i="69"/>
  <c r="BN50" i="69"/>
  <c r="BM50" i="69"/>
  <c r="BL50" i="69"/>
  <c r="BK50" i="69"/>
  <c r="BJ50" i="69"/>
  <c r="BI50" i="69"/>
  <c r="BH50" i="69"/>
  <c r="BG50" i="69"/>
  <c r="BF50" i="69"/>
  <c r="BE50" i="69"/>
  <c r="BD50" i="69"/>
  <c r="BC50" i="69"/>
  <c r="BB50" i="69"/>
  <c r="BA50" i="69"/>
  <c r="AZ50" i="69"/>
  <c r="AY50" i="69"/>
  <c r="AX50" i="69"/>
  <c r="AW50" i="69"/>
  <c r="AV50" i="69"/>
  <c r="AU50" i="69"/>
  <c r="AT50" i="69"/>
  <c r="AS50" i="69"/>
  <c r="AR50" i="69"/>
  <c r="AQ50" i="69"/>
  <c r="AP50" i="69"/>
  <c r="AO50" i="69"/>
  <c r="I50" i="69"/>
  <c r="G50" i="69"/>
  <c r="BQ49" i="69"/>
  <c r="BP49" i="69"/>
  <c r="BO49" i="69"/>
  <c r="BN49" i="69"/>
  <c r="BM49" i="69"/>
  <c r="BL49" i="69"/>
  <c r="BK49" i="69"/>
  <c r="BJ49" i="69"/>
  <c r="BI49" i="69"/>
  <c r="BH49" i="69"/>
  <c r="BG49" i="69"/>
  <c r="BF49" i="69"/>
  <c r="BE49" i="69"/>
  <c r="BD49" i="69"/>
  <c r="BC49" i="69"/>
  <c r="BB49" i="69"/>
  <c r="BA49" i="69"/>
  <c r="AZ49" i="69"/>
  <c r="AY49" i="69"/>
  <c r="AX49" i="69"/>
  <c r="AW49" i="69"/>
  <c r="AV49" i="69"/>
  <c r="AU49" i="69"/>
  <c r="AT49" i="69"/>
  <c r="AS49" i="69"/>
  <c r="AR49" i="69"/>
  <c r="AQ49" i="69"/>
  <c r="AP49" i="69"/>
  <c r="AO49" i="69"/>
  <c r="I49" i="69"/>
  <c r="G49" i="69"/>
  <c r="J49" i="69" s="1"/>
  <c r="K49" i="69" s="1"/>
  <c r="BQ48" i="69"/>
  <c r="BP48" i="69"/>
  <c r="BO48" i="69"/>
  <c r="BN48" i="69"/>
  <c r="BM48" i="69"/>
  <c r="BL48" i="69"/>
  <c r="BK48" i="69"/>
  <c r="BJ48" i="69"/>
  <c r="BI48" i="69"/>
  <c r="BH48" i="69"/>
  <c r="BG48" i="69"/>
  <c r="BF48" i="69"/>
  <c r="BE48" i="69"/>
  <c r="BD48" i="69"/>
  <c r="BC48" i="69"/>
  <c r="BB48" i="69"/>
  <c r="BA48" i="69"/>
  <c r="AZ48" i="69"/>
  <c r="AY48" i="69"/>
  <c r="AX48" i="69"/>
  <c r="AW48" i="69"/>
  <c r="AV48" i="69"/>
  <c r="AU48" i="69"/>
  <c r="AT48" i="69"/>
  <c r="AS48" i="69"/>
  <c r="AR48" i="69"/>
  <c r="AQ48" i="69"/>
  <c r="AP48" i="69"/>
  <c r="AO48" i="69"/>
  <c r="I48" i="69"/>
  <c r="G48" i="69"/>
  <c r="BQ47" i="69"/>
  <c r="BP47" i="69"/>
  <c r="BO47" i="69"/>
  <c r="BN47" i="69"/>
  <c r="BM47" i="69"/>
  <c r="BL47" i="69"/>
  <c r="BK47" i="69"/>
  <c r="BJ47" i="69"/>
  <c r="BI47" i="69"/>
  <c r="BH47" i="69"/>
  <c r="BG47" i="69"/>
  <c r="BF47" i="69"/>
  <c r="BE47" i="69"/>
  <c r="BD47" i="69"/>
  <c r="BC47" i="69"/>
  <c r="BB47" i="69"/>
  <c r="BA47" i="69"/>
  <c r="AZ47" i="69"/>
  <c r="AY47" i="69"/>
  <c r="AX47" i="69"/>
  <c r="AW47" i="69"/>
  <c r="AV47" i="69"/>
  <c r="AU47" i="69"/>
  <c r="AT47" i="69"/>
  <c r="AS47" i="69"/>
  <c r="AR47" i="69"/>
  <c r="AQ47" i="69"/>
  <c r="AP47" i="69"/>
  <c r="AO47" i="69"/>
  <c r="I47" i="69"/>
  <c r="G47" i="69"/>
  <c r="BQ46" i="69"/>
  <c r="BP46" i="69"/>
  <c r="BO46" i="69"/>
  <c r="BN46" i="69"/>
  <c r="BM46" i="69"/>
  <c r="BL46" i="69"/>
  <c r="BK46" i="69"/>
  <c r="BJ46" i="69"/>
  <c r="BI46" i="69"/>
  <c r="BH46" i="69"/>
  <c r="BG46" i="69"/>
  <c r="BF46" i="69"/>
  <c r="BE46" i="69"/>
  <c r="BD46" i="69"/>
  <c r="BC46" i="69"/>
  <c r="BB46" i="69"/>
  <c r="BA46" i="69"/>
  <c r="AZ46" i="69"/>
  <c r="AY46" i="69"/>
  <c r="AX46" i="69"/>
  <c r="AW46" i="69"/>
  <c r="AV46" i="69"/>
  <c r="AU46" i="69"/>
  <c r="AT46" i="69"/>
  <c r="AS46" i="69"/>
  <c r="AR46" i="69"/>
  <c r="AQ46" i="69"/>
  <c r="AP46" i="69"/>
  <c r="AO46" i="69"/>
  <c r="I46" i="69"/>
  <c r="G46" i="69"/>
  <c r="BQ45" i="69"/>
  <c r="BP45" i="69"/>
  <c r="BO45" i="69"/>
  <c r="BN45" i="69"/>
  <c r="BM45" i="69"/>
  <c r="BL45" i="69"/>
  <c r="BK45" i="69"/>
  <c r="BJ45" i="69"/>
  <c r="BI45" i="69"/>
  <c r="BH45" i="69"/>
  <c r="BG45" i="69"/>
  <c r="BF45" i="69"/>
  <c r="BE45" i="69"/>
  <c r="BD45" i="69"/>
  <c r="BC45" i="69"/>
  <c r="BB45" i="69"/>
  <c r="BA45" i="69"/>
  <c r="AZ45" i="69"/>
  <c r="AY45" i="69"/>
  <c r="AX45" i="69"/>
  <c r="AW45" i="69"/>
  <c r="AV45" i="69"/>
  <c r="AU45" i="69"/>
  <c r="AT45" i="69"/>
  <c r="AS45" i="69"/>
  <c r="AR45" i="69"/>
  <c r="AQ45" i="69"/>
  <c r="AP45" i="69"/>
  <c r="AO45" i="69"/>
  <c r="I45" i="69"/>
  <c r="G45" i="69"/>
  <c r="BQ44" i="69"/>
  <c r="BP44" i="69"/>
  <c r="BO44" i="69"/>
  <c r="BN44" i="69"/>
  <c r="BM44" i="69"/>
  <c r="BL44" i="69"/>
  <c r="BK44" i="69"/>
  <c r="BJ44" i="69"/>
  <c r="BI44" i="69"/>
  <c r="BH44" i="69"/>
  <c r="BG44" i="69"/>
  <c r="BF44" i="69"/>
  <c r="BE44" i="69"/>
  <c r="BD44" i="69"/>
  <c r="BC44" i="69"/>
  <c r="BB44" i="69"/>
  <c r="BA44" i="69"/>
  <c r="AZ44" i="69"/>
  <c r="AY44" i="69"/>
  <c r="AX44" i="69"/>
  <c r="AW44" i="69"/>
  <c r="AV44" i="69"/>
  <c r="AU44" i="69"/>
  <c r="AT44" i="69"/>
  <c r="AS44" i="69"/>
  <c r="AR44" i="69"/>
  <c r="AQ44" i="69"/>
  <c r="AP44" i="69"/>
  <c r="AO44" i="69"/>
  <c r="I44" i="69"/>
  <c r="G44" i="69"/>
  <c r="BQ43" i="69"/>
  <c r="BP43" i="69"/>
  <c r="BO43" i="69"/>
  <c r="BN43" i="69"/>
  <c r="BM43" i="69"/>
  <c r="BL43" i="69"/>
  <c r="BK43" i="69"/>
  <c r="BJ43" i="69"/>
  <c r="BI43" i="69"/>
  <c r="BH43" i="69"/>
  <c r="BG43" i="69"/>
  <c r="BF43" i="69"/>
  <c r="BE43" i="69"/>
  <c r="BD43" i="69"/>
  <c r="BC43" i="69"/>
  <c r="BB43" i="69"/>
  <c r="BA43" i="69"/>
  <c r="AZ43" i="69"/>
  <c r="AY43" i="69"/>
  <c r="AX43" i="69"/>
  <c r="AW43" i="69"/>
  <c r="AV43" i="69"/>
  <c r="AU43" i="69"/>
  <c r="AT43" i="69"/>
  <c r="AS43" i="69"/>
  <c r="AR43" i="69"/>
  <c r="AQ43" i="69"/>
  <c r="AP43" i="69"/>
  <c r="AO43" i="69"/>
  <c r="I43" i="69"/>
  <c r="G43" i="69"/>
  <c r="J43" i="69" s="1"/>
  <c r="K43" i="69" s="1"/>
  <c r="BQ42" i="69"/>
  <c r="BP42" i="69"/>
  <c r="BO42" i="69"/>
  <c r="BN42" i="69"/>
  <c r="BM42" i="69"/>
  <c r="BL42" i="69"/>
  <c r="BK42" i="69"/>
  <c r="BJ42" i="69"/>
  <c r="BI42" i="69"/>
  <c r="BH42" i="69"/>
  <c r="BG42" i="69"/>
  <c r="BF42" i="69"/>
  <c r="BE42" i="69"/>
  <c r="BD42" i="69"/>
  <c r="BC42" i="69"/>
  <c r="BB42" i="69"/>
  <c r="BA42" i="69"/>
  <c r="AZ42" i="69"/>
  <c r="AY42" i="69"/>
  <c r="AX42" i="69"/>
  <c r="AW42" i="69"/>
  <c r="AV42" i="69"/>
  <c r="AU42" i="69"/>
  <c r="AT42" i="69"/>
  <c r="AS42" i="69"/>
  <c r="AR42" i="69"/>
  <c r="AQ42" i="69"/>
  <c r="AP42" i="69"/>
  <c r="AO42" i="69"/>
  <c r="I42" i="69"/>
  <c r="G42" i="69"/>
  <c r="BQ41" i="69"/>
  <c r="BP41" i="69"/>
  <c r="BO41" i="69"/>
  <c r="BN41" i="69"/>
  <c r="BM41" i="69"/>
  <c r="BL41" i="69"/>
  <c r="BK41" i="69"/>
  <c r="BJ41" i="69"/>
  <c r="BI41" i="69"/>
  <c r="BH41" i="69"/>
  <c r="BG41" i="69"/>
  <c r="BF41" i="69"/>
  <c r="BE41" i="69"/>
  <c r="BD41" i="69"/>
  <c r="BC41" i="69"/>
  <c r="BB41" i="69"/>
  <c r="BA41" i="69"/>
  <c r="AZ41" i="69"/>
  <c r="AY41" i="69"/>
  <c r="AX41" i="69"/>
  <c r="AW41" i="69"/>
  <c r="AV41" i="69"/>
  <c r="AU41" i="69"/>
  <c r="AT41" i="69"/>
  <c r="AS41" i="69"/>
  <c r="AR41" i="69"/>
  <c r="AQ41" i="69"/>
  <c r="AP41" i="69"/>
  <c r="AO41" i="69"/>
  <c r="I41" i="69"/>
  <c r="G41" i="69"/>
  <c r="J41" i="69" s="1"/>
  <c r="K41" i="69" s="1"/>
  <c r="BQ40" i="69"/>
  <c r="BP40" i="69"/>
  <c r="BO40" i="69"/>
  <c r="BN40" i="69"/>
  <c r="BM40" i="69"/>
  <c r="BL40" i="69"/>
  <c r="BK40" i="69"/>
  <c r="BJ40" i="69"/>
  <c r="BI40" i="69"/>
  <c r="BH40" i="69"/>
  <c r="BG40" i="69"/>
  <c r="BF40" i="69"/>
  <c r="BE40" i="69"/>
  <c r="BD40" i="69"/>
  <c r="BC40" i="69"/>
  <c r="BB40" i="69"/>
  <c r="BA40" i="69"/>
  <c r="AZ40" i="69"/>
  <c r="AY40" i="69"/>
  <c r="AX40" i="69"/>
  <c r="AW40" i="69"/>
  <c r="AV40" i="69"/>
  <c r="AU40" i="69"/>
  <c r="AT40" i="69"/>
  <c r="AS40" i="69"/>
  <c r="AR40" i="69"/>
  <c r="AQ40" i="69"/>
  <c r="AP40" i="69"/>
  <c r="AO40" i="69"/>
  <c r="I40" i="69"/>
  <c r="G40" i="69"/>
  <c r="BQ39" i="69"/>
  <c r="BP39" i="69"/>
  <c r="BO39" i="69"/>
  <c r="BN39" i="69"/>
  <c r="BM39" i="69"/>
  <c r="BL39" i="69"/>
  <c r="BK39" i="69"/>
  <c r="BJ39" i="69"/>
  <c r="BI39" i="69"/>
  <c r="BH39" i="69"/>
  <c r="BG39" i="69"/>
  <c r="BF39" i="69"/>
  <c r="BE39" i="69"/>
  <c r="BD39" i="69"/>
  <c r="BC39" i="69"/>
  <c r="BB39" i="69"/>
  <c r="BA39" i="69"/>
  <c r="AZ39" i="69"/>
  <c r="AY39" i="69"/>
  <c r="AX39" i="69"/>
  <c r="AW39" i="69"/>
  <c r="AV39" i="69"/>
  <c r="AU39" i="69"/>
  <c r="AT39" i="69"/>
  <c r="AS39" i="69"/>
  <c r="AR39" i="69"/>
  <c r="AQ39" i="69"/>
  <c r="AP39" i="69"/>
  <c r="AO39" i="69"/>
  <c r="I39" i="69"/>
  <c r="G39" i="69"/>
  <c r="J39" i="69" s="1"/>
  <c r="K39" i="69" s="1"/>
  <c r="BQ38" i="69"/>
  <c r="BP38" i="69"/>
  <c r="BO38" i="69"/>
  <c r="BN38" i="69"/>
  <c r="BM38" i="69"/>
  <c r="BL38" i="69"/>
  <c r="BK38" i="69"/>
  <c r="BJ38" i="69"/>
  <c r="BI38" i="69"/>
  <c r="BH38" i="69"/>
  <c r="BG38" i="69"/>
  <c r="BF38" i="69"/>
  <c r="BE38" i="69"/>
  <c r="BD38" i="69"/>
  <c r="BC38" i="69"/>
  <c r="BB38" i="69"/>
  <c r="BA38" i="69"/>
  <c r="AZ38" i="69"/>
  <c r="AY38" i="69"/>
  <c r="AX38" i="69"/>
  <c r="AW38" i="69"/>
  <c r="AV38" i="69"/>
  <c r="AU38" i="69"/>
  <c r="AT38" i="69"/>
  <c r="AS38" i="69"/>
  <c r="AR38" i="69"/>
  <c r="AQ38" i="69"/>
  <c r="AP38" i="69"/>
  <c r="AO38" i="69"/>
  <c r="I38" i="69"/>
  <c r="G38" i="69"/>
  <c r="BQ37" i="69"/>
  <c r="BP37" i="69"/>
  <c r="BO37" i="69"/>
  <c r="BN37" i="69"/>
  <c r="BM37" i="69"/>
  <c r="BL37" i="69"/>
  <c r="BK37" i="69"/>
  <c r="BJ37" i="69"/>
  <c r="BI37" i="69"/>
  <c r="BH37" i="69"/>
  <c r="BG37" i="69"/>
  <c r="BF37" i="69"/>
  <c r="BE37" i="69"/>
  <c r="BD37" i="69"/>
  <c r="BC37" i="69"/>
  <c r="BB37" i="69"/>
  <c r="BA37" i="69"/>
  <c r="AZ37" i="69"/>
  <c r="AY37" i="69"/>
  <c r="AX37" i="69"/>
  <c r="AW37" i="69"/>
  <c r="AV37" i="69"/>
  <c r="AU37" i="69"/>
  <c r="AT37" i="69"/>
  <c r="AS37" i="69"/>
  <c r="AR37" i="69"/>
  <c r="AQ37" i="69"/>
  <c r="AP37" i="69"/>
  <c r="AO37" i="69"/>
  <c r="I37" i="69"/>
  <c r="G37" i="69"/>
  <c r="BQ36" i="69"/>
  <c r="BP36" i="69"/>
  <c r="BO36" i="69"/>
  <c r="BN36" i="69"/>
  <c r="BM36" i="69"/>
  <c r="BL36" i="69"/>
  <c r="BK36" i="69"/>
  <c r="BJ36" i="69"/>
  <c r="BI36" i="69"/>
  <c r="BH36" i="69"/>
  <c r="BG36" i="69"/>
  <c r="BF36" i="69"/>
  <c r="BE36" i="69"/>
  <c r="BD36" i="69"/>
  <c r="BC36" i="69"/>
  <c r="BB36" i="69"/>
  <c r="BA36" i="69"/>
  <c r="AZ36" i="69"/>
  <c r="AY36" i="69"/>
  <c r="AX36" i="69"/>
  <c r="AW36" i="69"/>
  <c r="AV36" i="69"/>
  <c r="AU36" i="69"/>
  <c r="AT36" i="69"/>
  <c r="AS36" i="69"/>
  <c r="AR36" i="69"/>
  <c r="AQ36" i="69"/>
  <c r="AP36" i="69"/>
  <c r="AO36" i="69"/>
  <c r="I36" i="69"/>
  <c r="G36" i="69"/>
  <c r="BQ35" i="69"/>
  <c r="BP35" i="69"/>
  <c r="BO35" i="69"/>
  <c r="BN35" i="69"/>
  <c r="BM35" i="69"/>
  <c r="BL35" i="69"/>
  <c r="BK35" i="69"/>
  <c r="BJ35" i="69"/>
  <c r="BI35" i="69"/>
  <c r="BH35" i="69"/>
  <c r="BG35" i="69"/>
  <c r="BF35" i="69"/>
  <c r="BE35" i="69"/>
  <c r="BD35" i="69"/>
  <c r="BC35" i="69"/>
  <c r="BB35" i="69"/>
  <c r="BA35" i="69"/>
  <c r="AZ35" i="69"/>
  <c r="AY35" i="69"/>
  <c r="AX35" i="69"/>
  <c r="AW35" i="69"/>
  <c r="AV35" i="69"/>
  <c r="AU35" i="69"/>
  <c r="AT35" i="69"/>
  <c r="AS35" i="69"/>
  <c r="AR35" i="69"/>
  <c r="AQ35" i="69"/>
  <c r="AP35" i="69"/>
  <c r="AO35" i="69"/>
  <c r="I35" i="69"/>
  <c r="G35" i="69"/>
  <c r="BQ34" i="69"/>
  <c r="BP34" i="69"/>
  <c r="BO34" i="69"/>
  <c r="BN34" i="69"/>
  <c r="BM34" i="69"/>
  <c r="BL34" i="69"/>
  <c r="BK34" i="69"/>
  <c r="BJ34" i="69"/>
  <c r="BI34" i="69"/>
  <c r="BH34" i="69"/>
  <c r="BG34" i="69"/>
  <c r="BF34" i="69"/>
  <c r="BE34" i="69"/>
  <c r="BD34" i="69"/>
  <c r="BC34" i="69"/>
  <c r="BB34" i="69"/>
  <c r="BA34" i="69"/>
  <c r="AZ34" i="69"/>
  <c r="AY34" i="69"/>
  <c r="AX34" i="69"/>
  <c r="AW34" i="69"/>
  <c r="AV34" i="69"/>
  <c r="AU34" i="69"/>
  <c r="AT34" i="69"/>
  <c r="AS34" i="69"/>
  <c r="AR34" i="69"/>
  <c r="AQ34" i="69"/>
  <c r="AP34" i="69"/>
  <c r="AO34" i="69"/>
  <c r="I34" i="69"/>
  <c r="G34" i="69"/>
  <c r="BQ33" i="69"/>
  <c r="BP33" i="69"/>
  <c r="BO33" i="69"/>
  <c r="BN33" i="69"/>
  <c r="BM33" i="69"/>
  <c r="BL33" i="69"/>
  <c r="BK33" i="69"/>
  <c r="BJ33" i="69"/>
  <c r="BI33" i="69"/>
  <c r="BH33" i="69"/>
  <c r="BG33" i="69"/>
  <c r="BF33" i="69"/>
  <c r="BE33" i="69"/>
  <c r="BD33" i="69"/>
  <c r="BC33" i="69"/>
  <c r="BB33" i="69"/>
  <c r="BA33" i="69"/>
  <c r="AZ33" i="69"/>
  <c r="AY33" i="69"/>
  <c r="AX33" i="69"/>
  <c r="AW33" i="69"/>
  <c r="AV33" i="69"/>
  <c r="AU33" i="69"/>
  <c r="AT33" i="69"/>
  <c r="AS33" i="69"/>
  <c r="AR33" i="69"/>
  <c r="BS33" i="69" s="1"/>
  <c r="AQ33" i="69"/>
  <c r="AP33" i="69"/>
  <c r="AO33" i="69"/>
  <c r="I33" i="69"/>
  <c r="G33" i="69"/>
  <c r="J33" i="69" s="1"/>
  <c r="K33" i="69" s="1"/>
  <c r="BQ32" i="69"/>
  <c r="BP32" i="69"/>
  <c r="BO32" i="69"/>
  <c r="BN32" i="69"/>
  <c r="BM32" i="69"/>
  <c r="BL32" i="69"/>
  <c r="BK32" i="69"/>
  <c r="BJ32" i="69"/>
  <c r="BI32" i="69"/>
  <c r="BH32" i="69"/>
  <c r="BG32" i="69"/>
  <c r="BF32" i="69"/>
  <c r="BE32" i="69"/>
  <c r="BD32" i="69"/>
  <c r="BC32" i="69"/>
  <c r="BB32" i="69"/>
  <c r="BA32" i="69"/>
  <c r="AZ32" i="69"/>
  <c r="AY32" i="69"/>
  <c r="AX32" i="69"/>
  <c r="AW32" i="69"/>
  <c r="AV32" i="69"/>
  <c r="AU32" i="69"/>
  <c r="AT32" i="69"/>
  <c r="AS32" i="69"/>
  <c r="AR32" i="69"/>
  <c r="AQ32" i="69"/>
  <c r="AP32" i="69"/>
  <c r="AO32" i="69"/>
  <c r="I32" i="69"/>
  <c r="G32" i="69"/>
  <c r="BQ31" i="69"/>
  <c r="BP31" i="69"/>
  <c r="BO31" i="69"/>
  <c r="BN31" i="69"/>
  <c r="BM31" i="69"/>
  <c r="BL31" i="69"/>
  <c r="BK31" i="69"/>
  <c r="BJ31" i="69"/>
  <c r="BI31" i="69"/>
  <c r="BH31" i="69"/>
  <c r="BG31" i="69"/>
  <c r="BF31" i="69"/>
  <c r="BE31" i="69"/>
  <c r="BD31" i="69"/>
  <c r="BC31" i="69"/>
  <c r="BB31" i="69"/>
  <c r="BA31" i="69"/>
  <c r="AZ31" i="69"/>
  <c r="AY31" i="69"/>
  <c r="AX31" i="69"/>
  <c r="AW31" i="69"/>
  <c r="AV31" i="69"/>
  <c r="AU31" i="69"/>
  <c r="AT31" i="69"/>
  <c r="AS31" i="69"/>
  <c r="AR31" i="69"/>
  <c r="AQ31" i="69"/>
  <c r="AP31" i="69"/>
  <c r="AO31" i="69"/>
  <c r="BQ30" i="69"/>
  <c r="BP30" i="69"/>
  <c r="BO30" i="69"/>
  <c r="BN30" i="69"/>
  <c r="BM30" i="69"/>
  <c r="BL30" i="69"/>
  <c r="BK30" i="69"/>
  <c r="BJ30" i="69"/>
  <c r="BI30" i="69"/>
  <c r="BH30" i="69"/>
  <c r="BG30" i="69"/>
  <c r="BF30" i="69"/>
  <c r="BE30" i="69"/>
  <c r="BD30" i="69"/>
  <c r="BC30" i="69"/>
  <c r="BB30" i="69"/>
  <c r="BA30" i="69"/>
  <c r="AZ30" i="69"/>
  <c r="AY30" i="69"/>
  <c r="AX30" i="69"/>
  <c r="AW30" i="69"/>
  <c r="AV30" i="69"/>
  <c r="AU30" i="69"/>
  <c r="AT30" i="69"/>
  <c r="AS30" i="69"/>
  <c r="AR30" i="69"/>
  <c r="AQ30" i="69"/>
  <c r="AP30" i="69"/>
  <c r="AO30" i="69"/>
  <c r="I30" i="69"/>
  <c r="G30" i="69"/>
  <c r="J30" i="69" s="1"/>
  <c r="K30" i="69" s="1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I29" i="69"/>
  <c r="G29" i="69"/>
  <c r="J29" i="69" s="1"/>
  <c r="K29" i="69" s="1"/>
  <c r="BQ28" i="69"/>
  <c r="BP28" i="69"/>
  <c r="BO28" i="69"/>
  <c r="BN28" i="69"/>
  <c r="BM28" i="69"/>
  <c r="BL28" i="69"/>
  <c r="BK28" i="69"/>
  <c r="BJ28" i="69"/>
  <c r="BI28" i="69"/>
  <c r="BH28" i="69"/>
  <c r="BG28" i="69"/>
  <c r="BF28" i="69"/>
  <c r="BE28" i="69"/>
  <c r="BD28" i="69"/>
  <c r="BC28" i="69"/>
  <c r="BB28" i="69"/>
  <c r="BA28" i="69"/>
  <c r="AZ28" i="69"/>
  <c r="AY28" i="69"/>
  <c r="AX28" i="69"/>
  <c r="AW28" i="69"/>
  <c r="AV28" i="69"/>
  <c r="AU28" i="69"/>
  <c r="AT28" i="69"/>
  <c r="AS28" i="69"/>
  <c r="AR28" i="69"/>
  <c r="AQ28" i="69"/>
  <c r="AP28" i="69"/>
  <c r="AO28" i="69"/>
  <c r="I28" i="69"/>
  <c r="G28" i="69"/>
  <c r="BQ27" i="69"/>
  <c r="BP27" i="69"/>
  <c r="BO27" i="69"/>
  <c r="BN27" i="69"/>
  <c r="BM27" i="69"/>
  <c r="BL27" i="69"/>
  <c r="BK27" i="69"/>
  <c r="BJ27" i="69"/>
  <c r="BI27" i="69"/>
  <c r="BH27" i="69"/>
  <c r="BG27" i="69"/>
  <c r="BF27" i="69"/>
  <c r="BE27" i="69"/>
  <c r="BD27" i="69"/>
  <c r="BC27" i="69"/>
  <c r="BB27" i="69"/>
  <c r="BA27" i="69"/>
  <c r="AZ27" i="69"/>
  <c r="AY27" i="69"/>
  <c r="AX27" i="69"/>
  <c r="AW27" i="69"/>
  <c r="AV27" i="69"/>
  <c r="AU27" i="69"/>
  <c r="AT27" i="69"/>
  <c r="AS27" i="69"/>
  <c r="AR27" i="69"/>
  <c r="AQ27" i="69"/>
  <c r="AP27" i="69"/>
  <c r="AO27" i="69"/>
  <c r="I27" i="69"/>
  <c r="G27" i="69"/>
  <c r="J27" i="69" s="1"/>
  <c r="K27" i="69" s="1"/>
  <c r="BQ26" i="69"/>
  <c r="BP26" i="69"/>
  <c r="BO26" i="69"/>
  <c r="BN26" i="69"/>
  <c r="BM26" i="69"/>
  <c r="BL26" i="69"/>
  <c r="BK26" i="69"/>
  <c r="BJ26" i="69"/>
  <c r="BI26" i="69"/>
  <c r="BH26" i="69"/>
  <c r="BG26" i="69"/>
  <c r="BF26" i="69"/>
  <c r="BE26" i="69"/>
  <c r="BD26" i="69"/>
  <c r="BC26" i="69"/>
  <c r="BB26" i="69"/>
  <c r="BA26" i="69"/>
  <c r="AZ26" i="69"/>
  <c r="AY26" i="69"/>
  <c r="AX26" i="69"/>
  <c r="AW26" i="69"/>
  <c r="AV26" i="69"/>
  <c r="AU26" i="69"/>
  <c r="AT26" i="69"/>
  <c r="AS26" i="69"/>
  <c r="AR26" i="69"/>
  <c r="AQ26" i="69"/>
  <c r="AP26" i="69"/>
  <c r="AO26" i="69"/>
  <c r="I26" i="69"/>
  <c r="G26" i="69"/>
  <c r="BQ25" i="69"/>
  <c r="BP25" i="69"/>
  <c r="BO25" i="69"/>
  <c r="BN25" i="69"/>
  <c r="BM25" i="69"/>
  <c r="BL25" i="69"/>
  <c r="BK25" i="69"/>
  <c r="BJ25" i="69"/>
  <c r="BI25" i="69"/>
  <c r="BH25" i="69"/>
  <c r="BG25" i="69"/>
  <c r="BF25" i="69"/>
  <c r="BE25" i="69"/>
  <c r="BD25" i="69"/>
  <c r="BC25" i="69"/>
  <c r="BB25" i="69"/>
  <c r="BA25" i="69"/>
  <c r="AZ25" i="69"/>
  <c r="AY25" i="69"/>
  <c r="AX25" i="69"/>
  <c r="AW25" i="69"/>
  <c r="AV25" i="69"/>
  <c r="AU25" i="69"/>
  <c r="AT25" i="69"/>
  <c r="AS25" i="69"/>
  <c r="AR25" i="69"/>
  <c r="AQ25" i="69"/>
  <c r="AP25" i="69"/>
  <c r="AO25" i="69"/>
  <c r="I25" i="69"/>
  <c r="G25" i="69"/>
  <c r="J25" i="69" s="1"/>
  <c r="K25" i="69" s="1"/>
  <c r="BQ24" i="69"/>
  <c r="BP24" i="69"/>
  <c r="BO24" i="69"/>
  <c r="BN24" i="69"/>
  <c r="BM24" i="69"/>
  <c r="BL24" i="69"/>
  <c r="BK24" i="69"/>
  <c r="BJ24" i="69"/>
  <c r="BI24" i="69"/>
  <c r="BH24" i="69"/>
  <c r="BG24" i="69"/>
  <c r="BF24" i="69"/>
  <c r="BE24" i="69"/>
  <c r="BD24" i="69"/>
  <c r="BC24" i="69"/>
  <c r="BB24" i="69"/>
  <c r="BA24" i="69"/>
  <c r="AZ24" i="69"/>
  <c r="AY24" i="69"/>
  <c r="AX24" i="69"/>
  <c r="AW24" i="69"/>
  <c r="AV24" i="69"/>
  <c r="AU24" i="69"/>
  <c r="AT24" i="69"/>
  <c r="AS24" i="69"/>
  <c r="AR24" i="69"/>
  <c r="AQ24" i="69"/>
  <c r="AP24" i="69"/>
  <c r="AO24" i="69"/>
  <c r="BS24" i="69" s="1"/>
  <c r="I24" i="69"/>
  <c r="G24" i="69"/>
  <c r="J24" i="69" s="1"/>
  <c r="K24" i="69" s="1"/>
  <c r="BQ23" i="69"/>
  <c r="BP23" i="69"/>
  <c r="BO23" i="69"/>
  <c r="BN23" i="69"/>
  <c r="BM23" i="69"/>
  <c r="BL23" i="69"/>
  <c r="BK23" i="69"/>
  <c r="BJ23" i="69"/>
  <c r="BI23" i="69"/>
  <c r="BH23" i="69"/>
  <c r="BG23" i="69"/>
  <c r="BF23" i="69"/>
  <c r="BE23" i="69"/>
  <c r="BD23" i="69"/>
  <c r="BC23" i="69"/>
  <c r="BB23" i="69"/>
  <c r="BA23" i="69"/>
  <c r="AZ23" i="69"/>
  <c r="AY23" i="69"/>
  <c r="AX23" i="69"/>
  <c r="AW23" i="69"/>
  <c r="AV23" i="69"/>
  <c r="AU23" i="69"/>
  <c r="AT23" i="69"/>
  <c r="AS23" i="69"/>
  <c r="AR23" i="69"/>
  <c r="AQ23" i="69"/>
  <c r="AP23" i="69"/>
  <c r="AO23" i="69"/>
  <c r="I23" i="69"/>
  <c r="G23" i="69"/>
  <c r="BQ22" i="69"/>
  <c r="BP22" i="69"/>
  <c r="BO22" i="69"/>
  <c r="BN22" i="69"/>
  <c r="BM22" i="69"/>
  <c r="BL22" i="69"/>
  <c r="BK22" i="69"/>
  <c r="BJ22" i="69"/>
  <c r="BI22" i="69"/>
  <c r="BH22" i="69"/>
  <c r="BG22" i="69"/>
  <c r="BF22" i="69"/>
  <c r="BE22" i="69"/>
  <c r="BD22" i="69"/>
  <c r="BC22" i="69"/>
  <c r="BB22" i="69"/>
  <c r="BA22" i="69"/>
  <c r="AZ22" i="69"/>
  <c r="AY22" i="69"/>
  <c r="AX22" i="69"/>
  <c r="AW22" i="69"/>
  <c r="AV22" i="69"/>
  <c r="AU22" i="69"/>
  <c r="AT22" i="69"/>
  <c r="AS22" i="69"/>
  <c r="AR22" i="69"/>
  <c r="AQ22" i="69"/>
  <c r="AP22" i="69"/>
  <c r="AO22" i="69"/>
  <c r="I22" i="69"/>
  <c r="G22" i="69"/>
  <c r="BQ21" i="69"/>
  <c r="BP21" i="69"/>
  <c r="BO21" i="69"/>
  <c r="BN21" i="69"/>
  <c r="BM21" i="69"/>
  <c r="BL21" i="69"/>
  <c r="BK21" i="69"/>
  <c r="BJ21" i="69"/>
  <c r="BI21" i="69"/>
  <c r="BH21" i="69"/>
  <c r="BG21" i="69"/>
  <c r="BF21" i="69"/>
  <c r="BE21" i="69"/>
  <c r="BD21" i="69"/>
  <c r="BC21" i="69"/>
  <c r="BB21" i="69"/>
  <c r="BA21" i="69"/>
  <c r="AZ21" i="69"/>
  <c r="AY21" i="69"/>
  <c r="AX21" i="69"/>
  <c r="AW21" i="69"/>
  <c r="AV21" i="69"/>
  <c r="AU21" i="69"/>
  <c r="AT21" i="69"/>
  <c r="AS21" i="69"/>
  <c r="AR21" i="69"/>
  <c r="AQ21" i="69"/>
  <c r="AP21" i="69"/>
  <c r="AO21" i="69"/>
  <c r="I21" i="69"/>
  <c r="G21" i="69"/>
  <c r="J21" i="69" s="1"/>
  <c r="K21" i="69" s="1"/>
  <c r="BQ20" i="69"/>
  <c r="BP20" i="69"/>
  <c r="BO20" i="69"/>
  <c r="BN20" i="69"/>
  <c r="BM20" i="69"/>
  <c r="BL20" i="69"/>
  <c r="BK20" i="69"/>
  <c r="BJ20" i="69"/>
  <c r="BI20" i="69"/>
  <c r="BH20" i="69"/>
  <c r="BG20" i="69"/>
  <c r="BF20" i="69"/>
  <c r="BE20" i="69"/>
  <c r="BD20" i="69"/>
  <c r="BC20" i="69"/>
  <c r="BB20" i="69"/>
  <c r="BA20" i="69"/>
  <c r="AZ20" i="69"/>
  <c r="AY20" i="69"/>
  <c r="AX20" i="69"/>
  <c r="AW20" i="69"/>
  <c r="AV20" i="69"/>
  <c r="AU20" i="69"/>
  <c r="AT20" i="69"/>
  <c r="AS20" i="69"/>
  <c r="AR20" i="69"/>
  <c r="AQ20" i="69"/>
  <c r="AP20" i="69"/>
  <c r="AO20" i="69"/>
  <c r="I20" i="69"/>
  <c r="G20" i="69"/>
  <c r="BQ19" i="69"/>
  <c r="BP19" i="69"/>
  <c r="BO19" i="69"/>
  <c r="BN19" i="69"/>
  <c r="BM19" i="69"/>
  <c r="BL19" i="69"/>
  <c r="BK19" i="69"/>
  <c r="BJ19" i="69"/>
  <c r="BI19" i="69"/>
  <c r="BH19" i="69"/>
  <c r="BG19" i="69"/>
  <c r="BF19" i="69"/>
  <c r="BE19" i="69"/>
  <c r="BD19" i="69"/>
  <c r="BC19" i="69"/>
  <c r="BB19" i="69"/>
  <c r="BA19" i="69"/>
  <c r="AZ19" i="69"/>
  <c r="AY19" i="69"/>
  <c r="AX19" i="69"/>
  <c r="AW19" i="69"/>
  <c r="AV19" i="69"/>
  <c r="AU19" i="69"/>
  <c r="AT19" i="69"/>
  <c r="AS19" i="69"/>
  <c r="AR19" i="69"/>
  <c r="AQ19" i="69"/>
  <c r="AP19" i="69"/>
  <c r="AO19" i="69"/>
  <c r="I19" i="69"/>
  <c r="G19" i="69"/>
  <c r="J19" i="69" s="1"/>
  <c r="K19" i="69" s="1"/>
  <c r="BQ18" i="69"/>
  <c r="BP18" i="69"/>
  <c r="BO18" i="69"/>
  <c r="BN18" i="69"/>
  <c r="BM18" i="69"/>
  <c r="BL18" i="69"/>
  <c r="BK18" i="69"/>
  <c r="BJ18" i="69"/>
  <c r="BI18" i="69"/>
  <c r="BH18" i="69"/>
  <c r="BG18" i="69"/>
  <c r="BF18" i="69"/>
  <c r="BE18" i="69"/>
  <c r="BD18" i="69"/>
  <c r="BC18" i="69"/>
  <c r="BB18" i="69"/>
  <c r="BA18" i="69"/>
  <c r="AZ18" i="69"/>
  <c r="AY18" i="69"/>
  <c r="AX18" i="69"/>
  <c r="AW18" i="69"/>
  <c r="AV18" i="69"/>
  <c r="AU18" i="69"/>
  <c r="AT18" i="69"/>
  <c r="AS18" i="69"/>
  <c r="AR18" i="69"/>
  <c r="AQ18" i="69"/>
  <c r="AP18" i="69"/>
  <c r="AO18" i="69"/>
  <c r="I18" i="69"/>
  <c r="G18" i="69"/>
  <c r="BQ17" i="69"/>
  <c r="BP17" i="69"/>
  <c r="BO17" i="69"/>
  <c r="BN17" i="69"/>
  <c r="BM17" i="69"/>
  <c r="BL17" i="69"/>
  <c r="BK17" i="69"/>
  <c r="BJ17" i="69"/>
  <c r="BI17" i="69"/>
  <c r="BH17" i="69"/>
  <c r="BG17" i="69"/>
  <c r="BF17" i="69"/>
  <c r="BE17" i="69"/>
  <c r="BD17" i="69"/>
  <c r="BC17" i="69"/>
  <c r="BB17" i="69"/>
  <c r="BA17" i="69"/>
  <c r="AZ17" i="69"/>
  <c r="AY17" i="69"/>
  <c r="AX17" i="69"/>
  <c r="AW17" i="69"/>
  <c r="AV17" i="69"/>
  <c r="AU17" i="69"/>
  <c r="AT17" i="69"/>
  <c r="AS17" i="69"/>
  <c r="AR17" i="69"/>
  <c r="AQ17" i="69"/>
  <c r="AP17" i="69"/>
  <c r="AO17" i="69"/>
  <c r="I17" i="69"/>
  <c r="G17" i="69"/>
  <c r="J17" i="69" s="1"/>
  <c r="K17" i="69" s="1"/>
  <c r="BQ16" i="69"/>
  <c r="BP16" i="69"/>
  <c r="BO16" i="69"/>
  <c r="BN16" i="69"/>
  <c r="BM16" i="69"/>
  <c r="BL16" i="69"/>
  <c r="BK16" i="69"/>
  <c r="BJ16" i="69"/>
  <c r="BI16" i="69"/>
  <c r="BH16" i="69"/>
  <c r="BG16" i="69"/>
  <c r="BF16" i="69"/>
  <c r="BE16" i="69"/>
  <c r="BD16" i="69"/>
  <c r="BC16" i="69"/>
  <c r="BB16" i="69"/>
  <c r="BA16" i="69"/>
  <c r="AZ16" i="69"/>
  <c r="AY16" i="69"/>
  <c r="AX16" i="69"/>
  <c r="AW16" i="69"/>
  <c r="AV16" i="69"/>
  <c r="AU16" i="69"/>
  <c r="AT16" i="69"/>
  <c r="AS16" i="69"/>
  <c r="AR16" i="69"/>
  <c r="AQ16" i="69"/>
  <c r="AP16" i="69"/>
  <c r="AO16" i="69"/>
  <c r="I16" i="69"/>
  <c r="G16" i="69"/>
  <c r="BQ15" i="69"/>
  <c r="BP15" i="69"/>
  <c r="BO15" i="69"/>
  <c r="BN15" i="69"/>
  <c r="BM15" i="69"/>
  <c r="BL15" i="69"/>
  <c r="BK15" i="69"/>
  <c r="BJ15" i="69"/>
  <c r="BI15" i="69"/>
  <c r="BH15" i="69"/>
  <c r="BG15" i="69"/>
  <c r="BF15" i="69"/>
  <c r="BE15" i="69"/>
  <c r="BD15" i="69"/>
  <c r="BC15" i="69"/>
  <c r="BB15" i="69"/>
  <c r="BA15" i="69"/>
  <c r="AZ15" i="69"/>
  <c r="AY15" i="69"/>
  <c r="AX15" i="69"/>
  <c r="AW15" i="69"/>
  <c r="AV15" i="69"/>
  <c r="AU15" i="69"/>
  <c r="AT15" i="69"/>
  <c r="AS15" i="69"/>
  <c r="AR15" i="69"/>
  <c r="AQ15" i="69"/>
  <c r="AP15" i="69"/>
  <c r="AO15" i="69"/>
  <c r="I15" i="69"/>
  <c r="G15" i="69"/>
  <c r="BQ14" i="69"/>
  <c r="BP14" i="69"/>
  <c r="BO14" i="69"/>
  <c r="BN14" i="69"/>
  <c r="BM14" i="69"/>
  <c r="BL14" i="69"/>
  <c r="BK14" i="69"/>
  <c r="BJ14" i="69"/>
  <c r="BI14" i="69"/>
  <c r="BH14" i="69"/>
  <c r="BG14" i="69"/>
  <c r="BF14" i="69"/>
  <c r="BE14" i="69"/>
  <c r="BD14" i="69"/>
  <c r="BC14" i="69"/>
  <c r="BB14" i="69"/>
  <c r="BA14" i="69"/>
  <c r="AZ14" i="69"/>
  <c r="AY14" i="69"/>
  <c r="AX14" i="69"/>
  <c r="AW14" i="69"/>
  <c r="AV14" i="69"/>
  <c r="AU14" i="69"/>
  <c r="AT14" i="69"/>
  <c r="AS14" i="69"/>
  <c r="AR14" i="69"/>
  <c r="AQ14" i="69"/>
  <c r="AP14" i="69"/>
  <c r="AO14" i="69"/>
  <c r="I14" i="69"/>
  <c r="G14" i="69"/>
  <c r="J14" i="69" s="1"/>
  <c r="K14" i="69" s="1"/>
  <c r="BQ13" i="69"/>
  <c r="BP13" i="69"/>
  <c r="BO13" i="69"/>
  <c r="BN13" i="69"/>
  <c r="BM13" i="69"/>
  <c r="BL13" i="69"/>
  <c r="BK13" i="69"/>
  <c r="BJ13" i="69"/>
  <c r="BI13" i="69"/>
  <c r="BH13" i="69"/>
  <c r="BG13" i="69"/>
  <c r="BF13" i="69"/>
  <c r="BE13" i="69"/>
  <c r="BD13" i="69"/>
  <c r="BC13" i="69"/>
  <c r="BB13" i="69"/>
  <c r="BA13" i="69"/>
  <c r="AZ13" i="69"/>
  <c r="AY13" i="69"/>
  <c r="AX13" i="69"/>
  <c r="AW13" i="69"/>
  <c r="AV13" i="69"/>
  <c r="AU13" i="69"/>
  <c r="AT13" i="69"/>
  <c r="AS13" i="69"/>
  <c r="AR13" i="69"/>
  <c r="AQ13" i="69"/>
  <c r="AP13" i="69"/>
  <c r="AO13" i="69"/>
  <c r="I13" i="69"/>
  <c r="G13" i="69"/>
  <c r="J13" i="69" s="1"/>
  <c r="K13" i="69" s="1"/>
  <c r="BQ12" i="69"/>
  <c r="BP12" i="69"/>
  <c r="BO12" i="69"/>
  <c r="BN12" i="69"/>
  <c r="BM12" i="69"/>
  <c r="BL12" i="69"/>
  <c r="BK12" i="69"/>
  <c r="BJ12" i="69"/>
  <c r="BI12" i="69"/>
  <c r="BH12" i="69"/>
  <c r="BG12" i="69"/>
  <c r="BF12" i="69"/>
  <c r="BE12" i="69"/>
  <c r="BD12" i="69"/>
  <c r="BC12" i="69"/>
  <c r="BB12" i="69"/>
  <c r="BA12" i="69"/>
  <c r="AZ12" i="69"/>
  <c r="AY12" i="69"/>
  <c r="AX12" i="69"/>
  <c r="AW12" i="69"/>
  <c r="AV12" i="69"/>
  <c r="AU12" i="69"/>
  <c r="AT12" i="69"/>
  <c r="AS12" i="69"/>
  <c r="AR12" i="69"/>
  <c r="AQ12" i="69"/>
  <c r="AP12" i="69"/>
  <c r="AO12" i="69"/>
  <c r="I12" i="69"/>
  <c r="G12" i="69"/>
  <c r="BQ11" i="69"/>
  <c r="BP11" i="69"/>
  <c r="BO11" i="69"/>
  <c r="BN11" i="69"/>
  <c r="BM11" i="69"/>
  <c r="BL11" i="69"/>
  <c r="BK11" i="69"/>
  <c r="BJ11" i="69"/>
  <c r="BI11" i="69"/>
  <c r="BH11" i="69"/>
  <c r="BG11" i="69"/>
  <c r="BF11" i="69"/>
  <c r="BE11" i="69"/>
  <c r="BD11" i="69"/>
  <c r="BC11" i="69"/>
  <c r="BB11" i="69"/>
  <c r="BA11" i="69"/>
  <c r="AZ11" i="69"/>
  <c r="AY11" i="69"/>
  <c r="AX11" i="69"/>
  <c r="AW11" i="69"/>
  <c r="AV11" i="69"/>
  <c r="AU11" i="69"/>
  <c r="AT11" i="69"/>
  <c r="AS11" i="69"/>
  <c r="AR11" i="69"/>
  <c r="AQ11" i="69"/>
  <c r="AP11" i="69"/>
  <c r="AO11" i="69"/>
  <c r="I11" i="69"/>
  <c r="G11" i="69"/>
  <c r="J11" i="69" s="1"/>
  <c r="K11" i="69" s="1"/>
  <c r="BQ10" i="69"/>
  <c r="BP10" i="69"/>
  <c r="BO10" i="69"/>
  <c r="BN10" i="69"/>
  <c r="BM10" i="69"/>
  <c r="BL10" i="69"/>
  <c r="BK10" i="69"/>
  <c r="BJ10" i="69"/>
  <c r="BI10" i="69"/>
  <c r="BH10" i="69"/>
  <c r="BG10" i="69"/>
  <c r="BF10" i="69"/>
  <c r="BE10" i="69"/>
  <c r="BD10" i="69"/>
  <c r="BC10" i="69"/>
  <c r="BB10" i="69"/>
  <c r="BA10" i="69"/>
  <c r="AZ10" i="69"/>
  <c r="AY10" i="69"/>
  <c r="AX10" i="69"/>
  <c r="AW10" i="69"/>
  <c r="AV10" i="69"/>
  <c r="AU10" i="69"/>
  <c r="AT10" i="69"/>
  <c r="AS10" i="69"/>
  <c r="AR10" i="69"/>
  <c r="AQ10" i="69"/>
  <c r="AP10" i="69"/>
  <c r="AO10" i="69"/>
  <c r="I10" i="69"/>
  <c r="G10" i="69"/>
  <c r="J51" i="70" l="1"/>
  <c r="K51" i="70" s="1"/>
  <c r="J59" i="70"/>
  <c r="K59" i="70" s="1"/>
  <c r="J60" i="70"/>
  <c r="K60" i="70" s="1"/>
  <c r="J61" i="70"/>
  <c r="K61" i="70" s="1"/>
  <c r="J68" i="70"/>
  <c r="K68" i="70" s="1"/>
  <c r="J69" i="70"/>
  <c r="K69" i="70" s="1"/>
  <c r="J86" i="70"/>
  <c r="K86" i="70" s="1"/>
  <c r="J94" i="70"/>
  <c r="K94" i="70" s="1"/>
  <c r="J111" i="70"/>
  <c r="K111" i="70" s="1"/>
  <c r="J112" i="70"/>
  <c r="K112" i="70" s="1"/>
  <c r="J10" i="69"/>
  <c r="K10" i="69" s="1"/>
  <c r="J18" i="69"/>
  <c r="K18" i="69" s="1"/>
  <c r="J26" i="69"/>
  <c r="K26" i="69" s="1"/>
  <c r="J32" i="69"/>
  <c r="K32" i="69" s="1"/>
  <c r="J40" i="69"/>
  <c r="K40" i="69" s="1"/>
  <c r="BS42" i="69"/>
  <c r="J48" i="69"/>
  <c r="K48" i="69" s="1"/>
  <c r="J59" i="69"/>
  <c r="K59" i="69" s="1"/>
  <c r="J70" i="69"/>
  <c r="K70" i="69" s="1"/>
  <c r="J78" i="69"/>
  <c r="K78" i="69" s="1"/>
  <c r="BS81" i="69"/>
  <c r="J10" i="70"/>
  <c r="K10" i="70" s="1"/>
  <c r="J19" i="70"/>
  <c r="K19" i="70" s="1"/>
  <c r="BS41" i="70"/>
  <c r="J42" i="70"/>
  <c r="K42" i="70" s="1"/>
  <c r="BS78" i="70"/>
  <c r="J126" i="70"/>
  <c r="K126" i="70" s="1"/>
  <c r="BS16" i="69"/>
  <c r="BS27" i="69"/>
  <c r="J93" i="70"/>
  <c r="K93" i="70" s="1"/>
  <c r="J46" i="69"/>
  <c r="K46" i="69" s="1"/>
  <c r="J54" i="69"/>
  <c r="K54" i="69" s="1"/>
  <c r="BS78" i="69"/>
  <c r="J17" i="70"/>
  <c r="K17" i="70" s="1"/>
  <c r="J26" i="70"/>
  <c r="K26" i="70" s="1"/>
  <c r="BS67" i="70"/>
  <c r="BS71" i="70"/>
  <c r="J108" i="70"/>
  <c r="K108" i="70" s="1"/>
  <c r="J109" i="70"/>
  <c r="K109" i="70" s="1"/>
  <c r="BS121" i="70"/>
  <c r="BT119" i="70" s="1"/>
  <c r="J15" i="69"/>
  <c r="K15" i="69" s="1"/>
  <c r="BS36" i="69"/>
  <c r="J37" i="69"/>
  <c r="K37" i="69" s="1"/>
  <c r="BS39" i="69"/>
  <c r="J45" i="69"/>
  <c r="K45" i="69" s="1"/>
  <c r="J53" i="69"/>
  <c r="K53" i="69" s="1"/>
  <c r="J67" i="69"/>
  <c r="K67" i="69" s="1"/>
  <c r="J101" i="69"/>
  <c r="K101" i="69" s="1"/>
  <c r="BS104" i="69"/>
  <c r="J15" i="70"/>
  <c r="K15" i="70" s="1"/>
  <c r="BS18" i="70"/>
  <c r="J24" i="70"/>
  <c r="K24" i="70" s="1"/>
  <c r="J39" i="70"/>
  <c r="K39" i="70" s="1"/>
  <c r="J47" i="70"/>
  <c r="K47" i="70" s="1"/>
  <c r="J64" i="70"/>
  <c r="K64" i="70" s="1"/>
  <c r="J90" i="70"/>
  <c r="K90" i="70" s="1"/>
  <c r="J115" i="70"/>
  <c r="K115" i="70" s="1"/>
  <c r="BS117" i="70"/>
  <c r="J22" i="69"/>
  <c r="K22" i="69" s="1"/>
  <c r="BS67" i="69"/>
  <c r="J74" i="69"/>
  <c r="K74" i="69" s="1"/>
  <c r="J82" i="69"/>
  <c r="K82" i="69" s="1"/>
  <c r="J36" i="70"/>
  <c r="K36" i="70" s="1"/>
  <c r="J37" i="70"/>
  <c r="K37" i="70" s="1"/>
  <c r="J54" i="70"/>
  <c r="K54" i="70" s="1"/>
  <c r="J62" i="70"/>
  <c r="K62" i="70" s="1"/>
  <c r="J71" i="70"/>
  <c r="K71" i="70" s="1"/>
  <c r="J72" i="70"/>
  <c r="K72" i="70" s="1"/>
  <c r="J79" i="70"/>
  <c r="K79" i="70" s="1"/>
  <c r="J89" i="70"/>
  <c r="K89" i="70" s="1"/>
  <c r="BS97" i="70"/>
  <c r="BS107" i="70"/>
  <c r="BT110" i="70" s="1"/>
  <c r="J12" i="69"/>
  <c r="K12" i="69" s="1"/>
  <c r="J20" i="69"/>
  <c r="K20" i="69" s="1"/>
  <c r="J28" i="69"/>
  <c r="K28" i="69" s="1"/>
  <c r="J34" i="69"/>
  <c r="K34" i="69" s="1"/>
  <c r="J42" i="69"/>
  <c r="K42" i="69" s="1"/>
  <c r="J50" i="69"/>
  <c r="K50" i="69" s="1"/>
  <c r="J73" i="69"/>
  <c r="K73" i="69" s="1"/>
  <c r="J81" i="69"/>
  <c r="K81" i="69" s="1"/>
  <c r="BS106" i="69"/>
  <c r="J112" i="69"/>
  <c r="K112" i="69" s="1"/>
  <c r="BS45" i="70"/>
  <c r="J53" i="70"/>
  <c r="K53" i="70" s="1"/>
  <c r="J65" i="70"/>
  <c r="K65" i="70" s="1"/>
  <c r="BS66" i="70"/>
  <c r="BS73" i="70"/>
  <c r="BS77" i="70"/>
  <c r="J85" i="70"/>
  <c r="K85" i="70" s="1"/>
  <c r="BS88" i="70"/>
  <c r="BS92" i="70"/>
  <c r="BS95" i="70"/>
  <c r="BS100" i="70"/>
  <c r="BS104" i="70"/>
  <c r="BS106" i="70"/>
  <c r="BS113" i="70"/>
  <c r="BS123" i="70"/>
  <c r="BS19" i="70"/>
  <c r="BS21" i="70"/>
  <c r="J22" i="70"/>
  <c r="K22" i="70" s="1"/>
  <c r="BS26" i="70"/>
  <c r="BS32" i="70"/>
  <c r="J40" i="70"/>
  <c r="K40" i="70" s="1"/>
  <c r="J41" i="70"/>
  <c r="K41" i="70" s="1"/>
  <c r="BS43" i="70"/>
  <c r="BS47" i="70"/>
  <c r="BS49" i="70"/>
  <c r="J50" i="70"/>
  <c r="K50" i="70" s="1"/>
  <c r="BS54" i="70"/>
  <c r="BS75" i="70"/>
  <c r="BS79" i="70"/>
  <c r="J83" i="70"/>
  <c r="K83" i="70" s="1"/>
  <c r="BS86" i="70"/>
  <c r="BS115" i="70"/>
  <c r="BS28" i="70"/>
  <c r="BS60" i="70"/>
  <c r="BS25" i="70"/>
  <c r="BS36" i="70"/>
  <c r="BS53" i="70"/>
  <c r="BS64" i="70"/>
  <c r="BS68" i="70"/>
  <c r="BS74" i="70"/>
  <c r="BS81" i="70"/>
  <c r="BS85" i="70"/>
  <c r="BS108" i="70"/>
  <c r="BS114" i="70"/>
  <c r="BS126" i="70"/>
  <c r="BS17" i="70"/>
  <c r="J11" i="70"/>
  <c r="K11" i="70" s="1"/>
  <c r="J20" i="70"/>
  <c r="K20" i="70" s="1"/>
  <c r="J21" i="70"/>
  <c r="K21" i="70" s="1"/>
  <c r="BS27" i="70"/>
  <c r="BS29" i="70"/>
  <c r="J30" i="70"/>
  <c r="K30" i="70" s="1"/>
  <c r="BS40" i="70"/>
  <c r="J48" i="70"/>
  <c r="K48" i="70" s="1"/>
  <c r="J49" i="70"/>
  <c r="K49" i="70" s="1"/>
  <c r="BS50" i="70"/>
  <c r="BS55" i="70"/>
  <c r="BS57" i="70"/>
  <c r="J58" i="70"/>
  <c r="K58" i="70" s="1"/>
  <c r="BS83" i="70"/>
  <c r="BS87" i="70"/>
  <c r="J91" i="70"/>
  <c r="K91" i="70" s="1"/>
  <c r="BS94" i="70"/>
  <c r="BS96" i="70"/>
  <c r="BS98" i="70"/>
  <c r="BS99" i="70"/>
  <c r="J103" i="70"/>
  <c r="K103" i="70" s="1"/>
  <c r="J118" i="70"/>
  <c r="K118" i="70" s="1"/>
  <c r="BS120" i="70"/>
  <c r="J123" i="70"/>
  <c r="K123" i="70" s="1"/>
  <c r="BS125" i="70"/>
  <c r="BS39" i="70"/>
  <c r="BS12" i="70"/>
  <c r="BS44" i="70"/>
  <c r="BS61" i="70"/>
  <c r="BS72" i="70"/>
  <c r="BS76" i="70"/>
  <c r="BS82" i="70"/>
  <c r="BS89" i="70"/>
  <c r="BS93" i="70"/>
  <c r="BS101" i="70"/>
  <c r="BS105" i="70"/>
  <c r="BS112" i="70"/>
  <c r="BS116" i="70"/>
  <c r="BS34" i="70"/>
  <c r="BT121" i="70"/>
  <c r="BS20" i="70"/>
  <c r="J28" i="70"/>
  <c r="K28" i="70" s="1"/>
  <c r="J29" i="70"/>
  <c r="K29" i="70" s="1"/>
  <c r="BS31" i="70"/>
  <c r="BS33" i="70"/>
  <c r="J34" i="70"/>
  <c r="K34" i="70" s="1"/>
  <c r="BS38" i="70"/>
  <c r="BS48" i="70"/>
  <c r="J56" i="70"/>
  <c r="K56" i="70" s="1"/>
  <c r="J57" i="70"/>
  <c r="K57" i="70" s="1"/>
  <c r="BS59" i="70"/>
  <c r="BS63" i="70"/>
  <c r="J67" i="70"/>
  <c r="K67" i="70" s="1"/>
  <c r="BS70" i="70"/>
  <c r="BS91" i="70"/>
  <c r="J96" i="70"/>
  <c r="K96" i="70" s="1"/>
  <c r="J97" i="70"/>
  <c r="K97" i="70" s="1"/>
  <c r="BS103" i="70"/>
  <c r="BT103" i="70" s="1"/>
  <c r="J107" i="70"/>
  <c r="K107" i="70" s="1"/>
  <c r="BS110" i="70"/>
  <c r="BS118" i="70"/>
  <c r="BS119" i="70"/>
  <c r="J121" i="70"/>
  <c r="K121" i="70" s="1"/>
  <c r="BS124" i="70"/>
  <c r="BT124" i="70" s="1"/>
  <c r="BS13" i="70"/>
  <c r="J25" i="70"/>
  <c r="K25" i="70" s="1"/>
  <c r="J16" i="70"/>
  <c r="K16" i="70" s="1"/>
  <c r="BS24" i="70"/>
  <c r="J27" i="70"/>
  <c r="K27" i="70" s="1"/>
  <c r="BS37" i="70"/>
  <c r="J43" i="70"/>
  <c r="K43" i="70" s="1"/>
  <c r="J44" i="70"/>
  <c r="K44" i="70" s="1"/>
  <c r="BS52" i="70"/>
  <c r="J55" i="70"/>
  <c r="K55" i="70" s="1"/>
  <c r="BS65" i="70"/>
  <c r="J66" i="70"/>
  <c r="K66" i="70" s="1"/>
  <c r="BS69" i="70"/>
  <c r="J76" i="70"/>
  <c r="K76" i="70" s="1"/>
  <c r="BS80" i="70"/>
  <c r="BS84" i="70"/>
  <c r="J87" i="70"/>
  <c r="K87" i="70" s="1"/>
  <c r="BS90" i="70"/>
  <c r="BS102" i="70"/>
  <c r="BS109" i="70"/>
  <c r="J116" i="70"/>
  <c r="K116" i="70" s="1"/>
  <c r="BS122" i="70"/>
  <c r="BT122" i="70" s="1"/>
  <c r="J16" i="69"/>
  <c r="K16" i="69" s="1"/>
  <c r="BS23" i="69"/>
  <c r="BS25" i="69"/>
  <c r="BS26" i="69"/>
  <c r="J36" i="69"/>
  <c r="K36" i="69" s="1"/>
  <c r="BS38" i="69"/>
  <c r="J47" i="69"/>
  <c r="K47" i="69" s="1"/>
  <c r="BS53" i="69"/>
  <c r="BT51" i="69" s="1"/>
  <c r="BS60" i="69"/>
  <c r="J61" i="69"/>
  <c r="K61" i="69" s="1"/>
  <c r="BS63" i="69"/>
  <c r="BS64" i="69"/>
  <c r="BS66" i="69"/>
  <c r="J86" i="69"/>
  <c r="K86" i="69" s="1"/>
  <c r="BS91" i="69"/>
  <c r="J103" i="69"/>
  <c r="K103" i="69" s="1"/>
  <c r="BS110" i="69"/>
  <c r="BS116" i="69"/>
  <c r="BS117" i="69"/>
  <c r="BS120" i="69"/>
  <c r="J123" i="69"/>
  <c r="K123" i="69" s="1"/>
  <c r="BS13" i="69"/>
  <c r="BS19" i="69"/>
  <c r="BS20" i="69"/>
  <c r="BS22" i="69"/>
  <c r="BS51" i="69"/>
  <c r="BS62" i="69"/>
  <c r="BS65" i="69"/>
  <c r="BS77" i="69"/>
  <c r="BS84" i="69"/>
  <c r="BS87" i="69"/>
  <c r="BS88" i="69"/>
  <c r="BS90" i="69"/>
  <c r="BS97" i="69"/>
  <c r="BS103" i="69"/>
  <c r="BS118" i="69"/>
  <c r="BS17" i="69"/>
  <c r="BS18" i="69"/>
  <c r="BS29" i="69"/>
  <c r="J35" i="69"/>
  <c r="K35" i="69" s="1"/>
  <c r="BS37" i="69"/>
  <c r="BS41" i="69"/>
  <c r="BS44" i="69"/>
  <c r="BS47" i="69"/>
  <c r="BS48" i="69"/>
  <c r="BS50" i="69"/>
  <c r="BS75" i="69"/>
  <c r="BS86" i="69"/>
  <c r="BS95" i="69"/>
  <c r="BS99" i="69"/>
  <c r="BS100" i="69"/>
  <c r="BS101" i="69"/>
  <c r="BS102" i="69"/>
  <c r="BS105" i="69"/>
  <c r="BS108" i="69"/>
  <c r="J116" i="69"/>
  <c r="K116" i="69" s="1"/>
  <c r="BS123" i="69"/>
  <c r="BS30" i="69"/>
  <c r="BS15" i="69"/>
  <c r="BS35" i="69"/>
  <c r="J44" i="69"/>
  <c r="K44" i="69" s="1"/>
  <c r="BS46" i="69"/>
  <c r="J55" i="69"/>
  <c r="K55" i="69" s="1"/>
  <c r="BS61" i="69"/>
  <c r="BS68" i="69"/>
  <c r="J69" i="69"/>
  <c r="K69" i="69" s="1"/>
  <c r="BS71" i="69"/>
  <c r="BS72" i="69"/>
  <c r="BS74" i="69"/>
  <c r="J94" i="69"/>
  <c r="K94" i="69" s="1"/>
  <c r="J110" i="69"/>
  <c r="K110" i="69" s="1"/>
  <c r="J115" i="69"/>
  <c r="K115" i="69" s="1"/>
  <c r="BS124" i="69"/>
  <c r="BT124" i="69" s="1"/>
  <c r="BS28" i="69"/>
  <c r="BS34" i="69"/>
  <c r="BS59" i="69"/>
  <c r="BS70" i="69"/>
  <c r="BS73" i="69"/>
  <c r="BS85" i="69"/>
  <c r="BS89" i="69"/>
  <c r="BS92" i="69"/>
  <c r="J93" i="69"/>
  <c r="K93" i="69" s="1"/>
  <c r="BS111" i="69"/>
  <c r="BS113" i="69"/>
  <c r="BS115" i="69"/>
  <c r="BS121" i="69"/>
  <c r="J126" i="69"/>
  <c r="K126" i="69" s="1"/>
  <c r="BS40" i="69"/>
  <c r="BS12" i="69"/>
  <c r="BS31" i="69"/>
  <c r="BS45" i="69"/>
  <c r="BS49" i="69"/>
  <c r="BS52" i="69"/>
  <c r="BS55" i="69"/>
  <c r="BS56" i="69"/>
  <c r="BS58" i="69"/>
  <c r="BT86" i="69" s="1"/>
  <c r="BS83" i="69"/>
  <c r="BS98" i="69"/>
  <c r="BS112" i="69"/>
  <c r="BS114" i="69"/>
  <c r="BS11" i="69"/>
  <c r="BS14" i="69"/>
  <c r="BS32" i="69"/>
  <c r="BS10" i="69"/>
  <c r="BT46" i="69" s="1"/>
  <c r="BS21" i="69"/>
  <c r="BT21" i="69" s="1"/>
  <c r="J23" i="69"/>
  <c r="K23" i="69" s="1"/>
  <c r="J38" i="69"/>
  <c r="K38" i="69" s="1"/>
  <c r="BS43" i="69"/>
  <c r="J52" i="69"/>
  <c r="K52" i="69" s="1"/>
  <c r="BS54" i="69"/>
  <c r="BS57" i="69"/>
  <c r="J63" i="69"/>
  <c r="K63" i="69" s="1"/>
  <c r="BS69" i="69"/>
  <c r="BS76" i="69"/>
  <c r="J77" i="69"/>
  <c r="K77" i="69" s="1"/>
  <c r="BS79" i="69"/>
  <c r="BS80" i="69"/>
  <c r="BS82" i="69"/>
  <c r="BS94" i="69"/>
  <c r="BS96" i="69"/>
  <c r="BT96" i="69" s="1"/>
  <c r="J97" i="69"/>
  <c r="K97" i="69" s="1"/>
  <c r="BS107" i="69"/>
  <c r="BS109" i="69"/>
  <c r="BS119" i="69"/>
  <c r="BT119" i="69" s="1"/>
  <c r="BS122" i="69"/>
  <c r="BS126" i="69"/>
  <c r="BT126" i="69" s="1"/>
  <c r="BS16" i="70"/>
  <c r="BS35" i="70"/>
  <c r="BS51" i="70"/>
  <c r="BS22" i="70"/>
  <c r="BS23" i="70"/>
  <c r="BS46" i="70"/>
  <c r="BS62" i="70"/>
  <c r="BT117" i="70"/>
  <c r="BT52" i="70"/>
  <c r="BT125" i="70"/>
  <c r="BS42" i="70"/>
  <c r="BS58" i="70"/>
  <c r="BS14" i="70"/>
  <c r="BS15" i="70"/>
  <c r="BT24" i="70" s="1"/>
  <c r="BS30" i="70"/>
  <c r="BT92" i="69"/>
  <c r="BT114" i="69"/>
  <c r="BT109" i="69"/>
  <c r="BT106" i="69"/>
  <c r="BT117" i="69"/>
  <c r="BT87" i="69"/>
  <c r="BT61" i="69" l="1"/>
  <c r="BT19" i="69"/>
  <c r="BT31" i="69"/>
  <c r="BT94" i="69"/>
  <c r="BT57" i="69"/>
  <c r="BT32" i="69"/>
  <c r="BT56" i="69"/>
  <c r="BT85" i="69"/>
  <c r="BT82" i="69"/>
  <c r="BT29" i="69"/>
  <c r="BT35" i="69"/>
  <c r="BT116" i="70"/>
  <c r="BT107" i="70"/>
  <c r="BT115" i="70"/>
  <c r="BT48" i="69"/>
  <c r="BT77" i="69"/>
  <c r="BT40" i="69"/>
  <c r="BT88" i="69"/>
  <c r="BT25" i="69"/>
  <c r="BT79" i="69"/>
  <c r="BT43" i="69"/>
  <c r="BT49" i="69"/>
  <c r="BT113" i="69"/>
  <c r="BT59" i="69"/>
  <c r="BT72" i="69"/>
  <c r="BT104" i="70"/>
  <c r="BT57" i="70"/>
  <c r="BT69" i="70"/>
  <c r="BT95" i="70"/>
  <c r="BT89" i="69"/>
  <c r="BT67" i="70"/>
  <c r="BT55" i="69"/>
  <c r="BT52" i="69"/>
  <c r="BT118" i="70"/>
  <c r="BT101" i="70"/>
  <c r="BT36" i="70"/>
  <c r="BT98" i="70"/>
  <c r="BT55" i="70"/>
  <c r="BT28" i="70"/>
  <c r="BT94" i="70"/>
  <c r="BT20" i="69"/>
  <c r="BT102" i="69"/>
  <c r="BT120" i="70"/>
  <c r="BT106" i="70"/>
  <c r="BT79" i="70"/>
  <c r="BT93" i="70"/>
  <c r="BT96" i="70"/>
  <c r="BT50" i="70"/>
  <c r="BT113" i="70"/>
  <c r="BT47" i="70"/>
  <c r="BT109" i="70"/>
  <c r="BT39" i="69"/>
  <c r="BT101" i="69"/>
  <c r="BT121" i="69"/>
  <c r="BT123" i="69"/>
  <c r="BT103" i="69"/>
  <c r="BT37" i="69"/>
  <c r="BT90" i="69"/>
  <c r="BT22" i="69"/>
  <c r="BT110" i="69"/>
  <c r="BT60" i="69"/>
  <c r="BT80" i="70"/>
  <c r="BT31" i="70"/>
  <c r="BT43" i="70"/>
  <c r="BT49" i="70"/>
  <c r="BT100" i="70"/>
  <c r="BT114" i="70"/>
  <c r="BT54" i="70"/>
  <c r="BT123" i="70"/>
  <c r="BT34" i="70"/>
  <c r="BT97" i="70"/>
  <c r="BT56" i="70"/>
  <c r="BT65" i="70"/>
  <c r="BT105" i="70"/>
  <c r="BT99" i="70"/>
  <c r="BT108" i="70"/>
  <c r="BT92" i="70"/>
  <c r="BT42" i="70"/>
  <c r="BT40" i="70"/>
  <c r="BT64" i="70"/>
  <c r="BT51" i="70"/>
  <c r="BT126" i="70"/>
  <c r="BT102" i="70"/>
  <c r="BT112" i="70"/>
  <c r="BT111" i="70"/>
  <c r="BT53" i="70"/>
  <c r="BT58" i="70"/>
  <c r="BT13" i="69"/>
  <c r="BT105" i="69"/>
  <c r="BT108" i="69"/>
  <c r="BT53" i="69"/>
  <c r="BT116" i="69"/>
  <c r="BT93" i="69"/>
  <c r="BT33" i="69"/>
  <c r="BT122" i="69"/>
  <c r="BT112" i="69"/>
  <c r="BT14" i="69"/>
  <c r="BT99" i="69"/>
  <c r="BT75" i="69"/>
  <c r="BT84" i="69"/>
  <c r="BT47" i="69"/>
  <c r="BT24" i="69"/>
  <c r="BT118" i="69"/>
  <c r="BT65" i="69"/>
  <c r="BT38" i="69"/>
  <c r="BT91" i="69"/>
  <c r="BT81" i="69"/>
  <c r="BT30" i="69"/>
  <c r="BT76" i="69"/>
  <c r="BT104" i="69"/>
  <c r="BT45" i="69"/>
  <c r="BT44" i="69"/>
  <c r="BT73" i="69"/>
  <c r="BT12" i="69"/>
  <c r="BT50" i="69"/>
  <c r="BT36" i="69"/>
  <c r="BT26" i="69"/>
  <c r="BT78" i="69"/>
  <c r="BT69" i="69"/>
  <c r="BT70" i="69"/>
  <c r="BT23" i="69"/>
  <c r="BT64" i="69"/>
  <c r="BT67" i="69"/>
  <c r="BT27" i="69"/>
  <c r="BT107" i="69"/>
  <c r="BT83" i="69"/>
  <c r="BT74" i="69"/>
  <c r="BT115" i="69"/>
  <c r="BT120" i="69"/>
  <c r="BT80" i="69"/>
  <c r="BT62" i="69"/>
  <c r="BT66" i="69"/>
  <c r="BT28" i="69"/>
  <c r="BT98" i="69"/>
  <c r="BT10" i="69"/>
  <c r="BT18" i="69"/>
  <c r="BT17" i="69"/>
  <c r="BT97" i="69"/>
  <c r="BT63" i="69"/>
  <c r="BT42" i="69"/>
  <c r="BT16" i="69"/>
  <c r="BT54" i="69"/>
  <c r="BT58" i="69"/>
  <c r="BT68" i="69"/>
  <c r="BT34" i="69"/>
  <c r="BT71" i="69"/>
  <c r="BT125" i="69"/>
  <c r="BT11" i="69"/>
  <c r="BT100" i="69"/>
  <c r="BT41" i="69"/>
  <c r="BT15" i="69"/>
  <c r="BT111" i="69"/>
  <c r="BT95" i="69"/>
  <c r="BT62" i="70"/>
  <c r="BT75" i="70"/>
  <c r="BT88" i="70"/>
  <c r="BT25" i="70"/>
  <c r="BT29" i="70"/>
  <c r="BT19" i="70"/>
  <c r="BT30" i="70"/>
  <c r="BT89" i="70"/>
  <c r="BT46" i="70"/>
  <c r="BT37" i="70"/>
  <c r="BT77" i="70"/>
  <c r="BT18" i="70"/>
  <c r="BT12" i="70"/>
  <c r="BT91" i="70"/>
  <c r="BT15" i="70"/>
  <c r="BT82" i="70"/>
  <c r="BT17" i="70"/>
  <c r="BT87" i="70"/>
  <c r="BT27" i="70"/>
  <c r="BT48" i="70"/>
  <c r="BT73" i="70"/>
  <c r="BT16" i="70"/>
  <c r="BT90" i="70"/>
  <c r="BT70" i="70"/>
  <c r="BT14" i="70"/>
  <c r="BT76" i="70"/>
  <c r="BT44" i="70"/>
  <c r="BT83" i="70"/>
  <c r="BT85" i="70"/>
  <c r="BT20" i="70"/>
  <c r="BT39" i="70"/>
  <c r="BT66" i="70"/>
  <c r="BT71" i="70"/>
  <c r="BT26" i="70"/>
  <c r="BT84" i="70"/>
  <c r="BT78" i="70"/>
  <c r="BT63" i="70"/>
  <c r="BT72" i="70"/>
  <c r="BT61" i="70"/>
  <c r="BT81" i="70"/>
  <c r="BT32" i="70"/>
  <c r="BT10" i="70"/>
  <c r="BT21" i="70"/>
  <c r="BT60" i="70"/>
  <c r="BT59" i="70"/>
  <c r="BT74" i="70"/>
  <c r="BT23" i="70"/>
  <c r="BT38" i="70"/>
  <c r="BT13" i="70"/>
  <c r="BT45" i="70"/>
  <c r="BT68" i="70"/>
  <c r="BT86" i="70"/>
  <c r="BT22" i="70"/>
  <c r="BT35" i="70"/>
  <c r="BT33" i="70"/>
  <c r="BT41" i="70"/>
</calcChain>
</file>

<file path=xl/sharedStrings.xml><?xml version="1.0" encoding="utf-8"?>
<sst xmlns="http://schemas.openxmlformats.org/spreadsheetml/2006/main" count="1108" uniqueCount="198">
  <si>
    <t>Process dimension</t>
  </si>
  <si>
    <t>Organization dimension</t>
  </si>
  <si>
    <t>Environment dimension</t>
  </si>
  <si>
    <t>Inter-coder reliability</t>
  </si>
  <si>
    <t>Value
contribution</t>
  </si>
  <si>
    <t>Repetitive-ness</t>
  </si>
  <si>
    <t>Knowledge intensity</t>
  </si>
  <si>
    <t>Creativity</t>
  </si>
  <si>
    <t>Inter-dependence</t>
  </si>
  <si>
    <t>Variability</t>
  </si>
  <si>
    <t>Scope</t>
  </si>
  <si>
    <t>Industry</t>
  </si>
  <si>
    <t>Size</t>
  </si>
  <si>
    <t>Culture</t>
  </si>
  <si>
    <t>Resources</t>
  </si>
  <si>
    <t>Competitive-ness</t>
  </si>
  <si>
    <t>Uncertainty</t>
  </si>
  <si>
    <t xml:space="preserve">  Core process</t>
  </si>
  <si>
    <t xml:space="preserve">  Management process </t>
  </si>
  <si>
    <t xml:space="preserve">  Support process</t>
  </si>
  <si>
    <t xml:space="preserve">  Repetitive</t>
  </si>
  <si>
    <t xml:space="preserve">  Non-repetitive</t>
  </si>
  <si>
    <t xml:space="preserve">  Low knowledge-intensity</t>
  </si>
  <si>
    <t xml:space="preserve">  High knowledge-intensity</t>
  </si>
  <si>
    <t xml:space="preserve">  Low creativity</t>
  </si>
  <si>
    <t xml:space="preserve">  High creativity</t>
  </si>
  <si>
    <t xml:space="preserve">  Low interdependence</t>
  </si>
  <si>
    <t xml:space="preserve">  High interdependence</t>
  </si>
  <si>
    <t xml:space="preserve">  Low variability</t>
  </si>
  <si>
    <t xml:space="preserve">  High variablity</t>
  </si>
  <si>
    <t xml:space="preserve">  Intra-organizational processes</t>
  </si>
  <si>
    <t xml:space="preserve">  Inter-organizational processes</t>
  </si>
  <si>
    <t xml:space="preserve">  Product industry</t>
  </si>
  <si>
    <t xml:space="preserve">  Service industry</t>
  </si>
  <si>
    <t xml:space="preserve">  Product &amp; service industry</t>
  </si>
  <si>
    <t xml:space="preserve">  Start-up</t>
  </si>
  <si>
    <t xml:space="preserve">  Small and medium enterprise</t>
  </si>
  <si>
    <t xml:space="preserve">  Large organization</t>
  </si>
  <si>
    <t xml:space="preserve">  Culture highly supportive of BPM</t>
  </si>
  <si>
    <t xml:space="preserve">  Culture non-supportive of BPM</t>
  </si>
  <si>
    <t xml:space="preserve">  Low organizational resources</t>
  </si>
  <si>
    <t xml:space="preserve">  High organizational resources</t>
  </si>
  <si>
    <t xml:space="preserve">  Low competetive environment</t>
  </si>
  <si>
    <t xml:space="preserve">  High competetive environment</t>
  </si>
  <si>
    <t xml:space="preserve">  Low environmental uncertainty</t>
  </si>
  <si>
    <t xml:space="preserve">  High environmental uncertainty</t>
  </si>
  <si>
    <t xml:space="preserve">  Degree of context specificity (DCS)</t>
  </si>
  <si>
    <t xml:space="preserve">  Hit Ratio</t>
  </si>
  <si>
    <t xml:space="preserve">  Cohen`s Kappa</t>
  </si>
  <si>
    <t>ID</t>
  </si>
  <si>
    <t>Author</t>
  </si>
  <si>
    <t xml:space="preserve">BPM Method 1 </t>
  </si>
  <si>
    <t>Design</t>
  </si>
  <si>
    <t>Exploitation</t>
  </si>
  <si>
    <t>a</t>
  </si>
  <si>
    <t>–</t>
  </si>
  <si>
    <t>-</t>
  </si>
  <si>
    <t xml:space="preserve">BPM Method 2 </t>
  </si>
  <si>
    <t>na</t>
  </si>
  <si>
    <t>…</t>
  </si>
  <si>
    <t xml:space="preserve">BPM Method n </t>
  </si>
  <si>
    <t>Implementation</t>
  </si>
  <si>
    <t>Monitoring</t>
  </si>
  <si>
    <t>Improvement and innovation</t>
  </si>
  <si>
    <t>Project management</t>
  </si>
  <si>
    <t>Exploration</t>
  </si>
  <si>
    <t>applicable to a specific context characteristic</t>
  </si>
  <si>
    <t>not applicable to a specific context characteristic</t>
  </si>
  <si>
    <t>applicability is not assessable</t>
  </si>
  <si>
    <t>Anastassiu et al. 2016</t>
  </si>
  <si>
    <t>Appel et al. 2014</t>
  </si>
  <si>
    <t>Atkinson et al. 2015</t>
  </si>
  <si>
    <t>Boubeta-Puig et al. 2017</t>
  </si>
  <si>
    <t>Cabanillas et al. 2015</t>
  </si>
  <si>
    <t>de Leoni et al. 2015</t>
  </si>
  <si>
    <t>Debois et al. 2014</t>
  </si>
  <si>
    <t>del-Río-Ortega et al. 2017</t>
  </si>
  <si>
    <t>Derguech et al. 2017</t>
  </si>
  <si>
    <t>do Prado Leite et al. 2016</t>
  </si>
  <si>
    <t>Fahland and Völzer 2018</t>
  </si>
  <si>
    <t>Fengel 2014</t>
  </si>
  <si>
    <t>Gailly et al. 2017</t>
  </si>
  <si>
    <t>Harman et al. 2016</t>
  </si>
  <si>
    <t>Heinrich and Schön 2016</t>
  </si>
  <si>
    <t>Hotie and Gordijn 2017</t>
  </si>
  <si>
    <t>Janiesch and Diebold 2016</t>
  </si>
  <si>
    <t>Jouck and Depaire 2018</t>
  </si>
  <si>
    <t>Krumeich et al. 2014</t>
  </si>
  <si>
    <t>Leopold et al. 2014</t>
  </si>
  <si>
    <t>Liesaputra et al. 2015</t>
  </si>
  <si>
    <t>Liptchinsky et al. 2014</t>
  </si>
  <si>
    <t>Maggi et al. 2014</t>
  </si>
  <si>
    <t>Mrasek et al. 2015</t>
  </si>
  <si>
    <t>Pittl et al. 2017</t>
  </si>
  <si>
    <t>Ponce-de-León et al. 2015</t>
  </si>
  <si>
    <t>Redlich et al. 2014</t>
  </si>
  <si>
    <t>Rehse et al. 2016</t>
  </si>
  <si>
    <t>Ruiz et al. 2015</t>
  </si>
  <si>
    <t>Simões et al. 2018</t>
  </si>
  <si>
    <t>Stark and Esswein 2017</t>
  </si>
  <si>
    <t>Wang et al. 2018</t>
  </si>
  <si>
    <t>Yongchareon et al. 2015</t>
  </si>
  <si>
    <t>Fdhila et al. 2015</t>
  </si>
  <si>
    <t>Johannsen and Fill 2014</t>
  </si>
  <si>
    <t>Lanz and Reichert 2014</t>
  </si>
  <si>
    <t>Lindman et al. 2016</t>
  </si>
  <si>
    <t>Maamar et al. 2016</t>
  </si>
  <si>
    <t>Morana et al. 2014</t>
  </si>
  <si>
    <t>Rangiha et al. 2016</t>
  </si>
  <si>
    <t>Trkman et al. 2015</t>
  </si>
  <si>
    <t>Abe and Kudo 2014</t>
  </si>
  <si>
    <t>Accorsi et al. 2015</t>
  </si>
  <si>
    <t>Bolt et al. 2018</t>
  </si>
  <si>
    <t>Borkowski et al. 2017</t>
  </si>
  <si>
    <t>Cuzzocrea et al. 2018</t>
  </si>
  <si>
    <t>di Francescomarino et al. 2017</t>
  </si>
  <si>
    <t>Dijkman and Wilbik 2017</t>
  </si>
  <si>
    <t>Gómez-López et al. 2015</t>
  </si>
  <si>
    <t>Graupner et al. 2015</t>
  </si>
  <si>
    <t>Knuplesch et al. 2015</t>
  </si>
  <si>
    <t>Knuplesch et al. 2017</t>
  </si>
  <si>
    <t>Maaradji et al. 2015</t>
  </si>
  <si>
    <t>Mannhard et al. 2016</t>
  </si>
  <si>
    <t>Marjanovic 2016</t>
  </si>
  <si>
    <t>Mehdiyev et al. 2018</t>
  </si>
  <si>
    <t>Meroni et al. 2018</t>
  </si>
  <si>
    <t>Montani and Leonardi 2014</t>
  </si>
  <si>
    <t>Patiniotakis et al. 2017</t>
  </si>
  <si>
    <t>Pentland et al. 2014</t>
  </si>
  <si>
    <t>Rogge-Solti and Weske 2015</t>
  </si>
  <si>
    <t>Saldivar et al. 2016</t>
  </si>
  <si>
    <t>Satyal et al. 2018</t>
  </si>
  <si>
    <t>Seeliger et al. 2016</t>
  </si>
  <si>
    <t>Senderovich et al. 2014</t>
  </si>
  <si>
    <t>Senderovich et al. 2017</t>
  </si>
  <si>
    <t>Senderovich et al. 2018</t>
  </si>
  <si>
    <t>van Beest et al. 2015</t>
  </si>
  <si>
    <t>Zahoransky et al. 2016</t>
  </si>
  <si>
    <t>Antunes et al. 2014</t>
  </si>
  <si>
    <t>Bisogno et al. 2016</t>
  </si>
  <si>
    <t>de Pádua et al. 2014</t>
  </si>
  <si>
    <t>Khosravi 2016</t>
  </si>
  <si>
    <t>Pereira Librelato et al. 2014</t>
  </si>
  <si>
    <t>Polpinij et al. 2015</t>
  </si>
  <si>
    <t>Tax et al. 2018</t>
  </si>
  <si>
    <t>de Boer et al. 2015</t>
  </si>
  <si>
    <t>Fiorentino 2016</t>
  </si>
  <si>
    <t>Hakim et al. 2016</t>
  </si>
  <si>
    <t>Lavikka et al. 2015</t>
  </si>
  <si>
    <t>Linhart et al. 2015b</t>
  </si>
  <si>
    <t>Rocha et al. 2015</t>
  </si>
  <si>
    <t>n</t>
  </si>
  <si>
    <t>Context dimension 
(see Activity S3)</t>
  </si>
  <si>
    <t>Indicator 
(see Activity S4)</t>
  </si>
  <si>
    <t>Lifecycle dimension 
(see Activity S1)</t>
  </si>
  <si>
    <t>For details on the application of the Excel prototype see Section 4.4</t>
  </si>
  <si>
    <t>For details on the application of the Excel prototype see Section 4.3</t>
  </si>
  <si>
    <t>Context dimension
(see Activity A4)</t>
  </si>
  <si>
    <t>Lifecycle dimension
(see Activity A2)</t>
  </si>
  <si>
    <t>Goal dimension
(see Activity A3)</t>
  </si>
  <si>
    <t>Indicator</t>
  </si>
  <si>
    <t>Further evaluation critria</t>
  </si>
  <si>
    <t>Criteria "ease-of-use"</t>
  </si>
  <si>
    <t>Criteria "training effort"</t>
  </si>
  <si>
    <t>Overall results</t>
  </si>
  <si>
    <t>Assessment "ease-of-use" (Scale: 3 - easy, 2 - medium, 1 - difficult)</t>
  </si>
  <si>
    <t>Rank "ease-of-use"</t>
  </si>
  <si>
    <t>Assessment  "training effort" (Scale: 3 - high, 2 - medium, 1 - low)</t>
  </si>
  <si>
    <t>Rank "training effort"</t>
  </si>
  <si>
    <t>Sum of all ranks (context awareness, ease-of-use, training effort)</t>
  </si>
  <si>
    <t>Overall rank (context awareness, ease-of-use, training effort)</t>
  </si>
  <si>
    <t>Degree of applicability (DA)</t>
  </si>
  <si>
    <t>Rank (DA)</t>
  </si>
  <si>
    <t>Degree of context specificity (DCS)</t>
  </si>
  <si>
    <t>Goal dimension (see Activity S2)</t>
  </si>
  <si>
    <t>Bergener et al. 2015*</t>
  </si>
  <si>
    <t>Heinrich and Schön 2015*</t>
  </si>
  <si>
    <t>Imgrund et al. 2017*</t>
  </si>
  <si>
    <t>Khlif et al. 2017*</t>
  </si>
  <si>
    <t>La Rosa et al. 2015*</t>
  </si>
  <si>
    <t>van der Aa et al. 2017*</t>
  </si>
  <si>
    <t>Zhu et al. 2014*</t>
  </si>
  <si>
    <t>Bala et al. 2015*</t>
  </si>
  <si>
    <t>Bala et al. 2017*</t>
  </si>
  <si>
    <t>Bolsinger et al. 2015*</t>
  </si>
  <si>
    <t>Breuker et al. 2016*</t>
  </si>
  <si>
    <t>Cabanillas et al. 2014*</t>
  </si>
  <si>
    <t>van der Aa et al. 2018*</t>
  </si>
  <si>
    <t>Denner et al. 2018*</t>
  </si>
  <si>
    <t>Low et al. 2017*</t>
  </si>
  <si>
    <t>Lehnert et al. 2014*</t>
  </si>
  <si>
    <t>Lehnert et al. 2018*</t>
  </si>
  <si>
    <t>Linhart et al. 2015a*</t>
  </si>
  <si>
    <t>Manderscheid et al. 2015*</t>
  </si>
  <si>
    <t>CAMAS Method*</t>
  </si>
  <si>
    <t>Teinemaa et al. 2016*</t>
  </si>
  <si>
    <t>*</t>
  </si>
  <si>
    <t>BPM method assessed by original BPM method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</si>
</sst>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sz val="7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7EEE"/>
        <bgColor indexed="64"/>
      </patternFill>
    </fill>
    <fill>
      <patternFill patternType="solid">
        <fgColor rgb="FFCAADE7"/>
        <bgColor indexed="64"/>
      </patternFill>
    </fill>
    <fill>
      <patternFill patternType="solid">
        <fgColor rgb="FFE7D9F1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7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textRotation="90"/>
    </xf>
    <xf numFmtId="0" fontId="5" fillId="0" borderId="0" xfId="0" applyFont="1" applyFill="1" applyAlignment="1">
      <alignment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textRotation="90" wrapText="1"/>
    </xf>
    <xf numFmtId="0" fontId="4" fillId="0" borderId="35" xfId="0" applyFont="1" applyBorder="1" applyAlignment="1">
      <alignment horizontal="center" textRotation="90" wrapText="1"/>
    </xf>
    <xf numFmtId="0" fontId="4" fillId="0" borderId="21" xfId="0" applyFont="1" applyBorder="1" applyAlignment="1">
      <alignment horizontal="center" textRotation="90" wrapText="1"/>
    </xf>
    <xf numFmtId="0" fontId="4" fillId="4" borderId="21" xfId="0" applyFont="1" applyFill="1" applyBorder="1" applyAlignment="1">
      <alignment horizontal="center" textRotation="90" wrapText="1"/>
    </xf>
    <xf numFmtId="0" fontId="4" fillId="4" borderId="37" xfId="0" applyFont="1" applyFill="1" applyBorder="1" applyAlignment="1">
      <alignment horizontal="center" textRotation="90" wrapText="1"/>
    </xf>
    <xf numFmtId="0" fontId="4" fillId="0" borderId="37" xfId="0" applyFont="1" applyBorder="1" applyAlignment="1">
      <alignment horizontal="center" textRotation="90" wrapText="1"/>
    </xf>
    <xf numFmtId="0" fontId="4" fillId="4" borderId="35" xfId="0" applyFont="1" applyFill="1" applyBorder="1" applyAlignment="1">
      <alignment horizontal="center" textRotation="90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/>
    <xf numFmtId="0" fontId="4" fillId="0" borderId="26" xfId="0" applyFont="1" applyFill="1" applyBorder="1" applyAlignment="1"/>
    <xf numFmtId="0" fontId="4" fillId="0" borderId="28" xfId="0" applyFont="1" applyFill="1" applyBorder="1" applyAlignment="1"/>
    <xf numFmtId="0" fontId="4" fillId="6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4" fillId="15" borderId="42" xfId="0" applyFont="1" applyFill="1" applyBorder="1" applyAlignment="1">
      <alignment horizontal="center" vertical="center" wrapText="1"/>
    </xf>
    <xf numFmtId="0" fontId="4" fillId="15" borderId="43" xfId="0" applyFont="1" applyFill="1" applyBorder="1" applyAlignment="1">
      <alignment horizontal="center" vertical="center" wrapText="1"/>
    </xf>
    <xf numFmtId="0" fontId="4" fillId="15" borderId="44" xfId="0" applyFont="1" applyFill="1" applyBorder="1" applyAlignment="1">
      <alignment horizontal="center" vertical="center" wrapText="1"/>
    </xf>
    <xf numFmtId="0" fontId="4" fillId="15" borderId="45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wrapText="1"/>
    </xf>
    <xf numFmtId="0" fontId="4" fillId="0" borderId="11" xfId="0" applyFont="1" applyFill="1" applyBorder="1" applyAlignment="1"/>
    <xf numFmtId="0" fontId="4" fillId="0" borderId="32" xfId="0" applyFont="1" applyFill="1" applyBorder="1" applyAlignment="1"/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2" fontId="8" fillId="3" borderId="49" xfId="0" applyNumberFormat="1" applyFont="1" applyFill="1" applyBorder="1" applyAlignment="1">
      <alignment horizontal="center" vertical="center" wrapText="1"/>
    </xf>
    <xf numFmtId="2" fontId="8" fillId="3" borderId="50" xfId="0" applyNumberFormat="1" applyFont="1" applyFill="1" applyBorder="1" applyAlignment="1">
      <alignment horizontal="center" vertical="center" wrapText="1"/>
    </xf>
    <xf numFmtId="2" fontId="8" fillId="3" borderId="48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textRotation="90" wrapText="1"/>
    </xf>
    <xf numFmtId="0" fontId="8" fillId="4" borderId="0" xfId="0" applyFont="1" applyFill="1" applyBorder="1" applyAlignment="1">
      <alignment horizontal="center" textRotation="90" wrapText="1"/>
    </xf>
    <xf numFmtId="0" fontId="8" fillId="0" borderId="22" xfId="0" applyFont="1" applyBorder="1" applyAlignment="1">
      <alignment horizontal="center" textRotation="90" wrapText="1"/>
    </xf>
    <xf numFmtId="0" fontId="8" fillId="0" borderId="53" xfId="0" applyFont="1" applyBorder="1" applyAlignment="1">
      <alignment horizontal="center" textRotation="90" wrapText="1"/>
    </xf>
    <xf numFmtId="0" fontId="8" fillId="0" borderId="44" xfId="0" applyFont="1" applyBorder="1" applyAlignment="1">
      <alignment horizontal="center" textRotation="90" wrapText="1"/>
    </xf>
    <xf numFmtId="0" fontId="5" fillId="12" borderId="15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/>
    <xf numFmtId="0" fontId="4" fillId="0" borderId="32" xfId="0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/>
    <xf numFmtId="0" fontId="5" fillId="0" borderId="6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2" borderId="6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/>
    <xf numFmtId="0" fontId="4" fillId="4" borderId="9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54" xfId="0" quotePrefix="1" applyFont="1" applyFill="1" applyBorder="1" applyAlignment="1">
      <alignment horizontal="center"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23" xfId="0" quotePrefix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49" fontId="4" fillId="0" borderId="16" xfId="0" quotePrefix="1" applyNumberFormat="1" applyFont="1" applyFill="1" applyBorder="1" applyAlignment="1">
      <alignment horizontal="center" vertical="center"/>
    </xf>
    <xf numFmtId="49" fontId="4" fillId="0" borderId="23" xfId="0" quotePrefix="1" applyNumberFormat="1" applyFont="1" applyFill="1" applyBorder="1" applyAlignment="1">
      <alignment horizontal="center" vertical="center"/>
    </xf>
    <xf numFmtId="49" fontId="4" fillId="0" borderId="54" xfId="0" quotePrefix="1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4" fillId="0" borderId="2" xfId="53" applyFont="1" applyFill="1" applyBorder="1" applyAlignment="1">
      <alignment horizontal="center" vertical="center"/>
    </xf>
    <xf numFmtId="9" fontId="4" fillId="0" borderId="16" xfId="53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wrapText="1"/>
    </xf>
    <xf numFmtId="0" fontId="4" fillId="4" borderId="10" xfId="0" applyFont="1" applyFill="1" applyBorder="1" applyAlignment="1">
      <alignment horizontal="center" vertical="center"/>
    </xf>
    <xf numFmtId="49" fontId="4" fillId="0" borderId="25" xfId="0" quotePrefix="1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55" xfId="0" quotePrefix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quotePrefix="1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quotePrefix="1" applyNumberFormat="1" applyFont="1" applyFill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/>
    </xf>
    <xf numFmtId="9" fontId="4" fillId="0" borderId="4" xfId="53" applyFont="1" applyFill="1" applyBorder="1" applyAlignment="1">
      <alignment horizontal="center" vertical="center"/>
    </xf>
    <xf numFmtId="9" fontId="4" fillId="0" borderId="5" xfId="53" applyFont="1" applyFill="1" applyBorder="1" applyAlignment="1">
      <alignment horizontal="center" vertical="center"/>
    </xf>
    <xf numFmtId="0" fontId="4" fillId="0" borderId="18" xfId="0" applyFont="1" applyFill="1" applyBorder="1" applyAlignment="1"/>
    <xf numFmtId="0" fontId="4" fillId="0" borderId="55" xfId="0" quotePrefix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5" xfId="0" quotePrefix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5" xfId="0" quotePrefix="1" applyNumberFormat="1" applyFont="1" applyFill="1" applyBorder="1" applyAlignment="1">
      <alignment horizontal="center" vertical="center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/>
    <xf numFmtId="0" fontId="4" fillId="4" borderId="11" xfId="0" applyFont="1" applyFill="1" applyBorder="1" applyAlignment="1">
      <alignment horizontal="center" vertical="center"/>
    </xf>
    <xf numFmtId="49" fontId="4" fillId="0" borderId="27" xfId="0" quotePrefix="1" applyNumberFormat="1" applyFont="1" applyFill="1" applyBorder="1" applyAlignment="1">
      <alignment horizontal="center" vertical="center"/>
    </xf>
    <xf numFmtId="49" fontId="4" fillId="0" borderId="7" xfId="0" quotePrefix="1" applyNumberFormat="1" applyFont="1" applyFill="1" applyBorder="1" applyAlignment="1">
      <alignment horizontal="center" vertical="center"/>
    </xf>
    <xf numFmtId="49" fontId="4" fillId="0" borderId="56" xfId="0" quotePrefix="1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8" xfId="0" quotePrefix="1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6" xfId="0" quotePrefix="1" applyNumberFormat="1" applyFont="1" applyFill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4" fillId="0" borderId="6" xfId="53" applyFont="1" applyFill="1" applyBorder="1" applyAlignment="1">
      <alignment horizontal="center" vertical="center"/>
    </xf>
    <xf numFmtId="9" fontId="4" fillId="0" borderId="8" xfId="53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49" fontId="4" fillId="0" borderId="16" xfId="0" quotePrefix="1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54" xfId="0" quotePrefix="1" applyNumberFormat="1" applyFont="1" applyFill="1" applyBorder="1" applyAlignment="1">
      <alignment horizontal="center" vertical="center" wrapText="1"/>
    </xf>
    <xf numFmtId="49" fontId="4" fillId="0" borderId="23" xfId="0" quotePrefix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9" fontId="3" fillId="0" borderId="39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/>
    <xf numFmtId="0" fontId="4" fillId="0" borderId="33" xfId="0" quotePrefix="1" applyFont="1" applyFill="1" applyBorder="1" applyAlignment="1">
      <alignment horizontal="center" vertical="center"/>
    </xf>
    <xf numFmtId="0" fontId="4" fillId="0" borderId="30" xfId="0" quotePrefix="1" applyFont="1" applyFill="1" applyBorder="1" applyAlignment="1">
      <alignment horizontal="center" vertical="center"/>
    </xf>
    <xf numFmtId="0" fontId="4" fillId="0" borderId="57" xfId="0" quotePrefix="1" applyFont="1" applyFill="1" applyBorder="1" applyAlignment="1">
      <alignment horizontal="center" vertical="center"/>
    </xf>
    <xf numFmtId="0" fontId="4" fillId="0" borderId="31" xfId="0" quotePrefix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29" xfId="0" quotePrefix="1" applyNumberFormat="1" applyFont="1" applyFill="1" applyBorder="1" applyAlignment="1">
      <alignment horizontal="center" vertical="center"/>
    </xf>
    <xf numFmtId="49" fontId="4" fillId="0" borderId="30" xfId="0" quotePrefix="1" applyNumberFormat="1" applyFont="1" applyFill="1" applyBorder="1" applyAlignment="1">
      <alignment horizontal="center" vertical="center"/>
    </xf>
    <xf numFmtId="49" fontId="4" fillId="0" borderId="31" xfId="0" quotePrefix="1" applyNumberFormat="1" applyFont="1" applyFill="1" applyBorder="1" applyAlignment="1">
      <alignment horizontal="center" vertical="center"/>
    </xf>
    <xf numFmtId="49" fontId="4" fillId="0" borderId="33" xfId="0" quotePrefix="1" applyNumberFormat="1" applyFont="1" applyFill="1" applyBorder="1" applyAlignment="1">
      <alignment horizontal="center" vertical="center"/>
    </xf>
    <xf numFmtId="49" fontId="4" fillId="0" borderId="57" xfId="0" quotePrefix="1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9" fontId="4" fillId="0" borderId="49" xfId="53" applyFont="1" applyFill="1" applyBorder="1" applyAlignment="1">
      <alignment horizontal="center" vertical="center"/>
    </xf>
    <xf numFmtId="9" fontId="4" fillId="0" borderId="48" xfId="53" applyFont="1" applyFill="1" applyBorder="1" applyAlignment="1">
      <alignment horizontal="center" vertical="center"/>
    </xf>
    <xf numFmtId="49" fontId="4" fillId="0" borderId="27" xfId="0" quotePrefix="1" applyNumberFormat="1" applyFont="1" applyFill="1" applyBorder="1" applyAlignment="1">
      <alignment horizontal="center" vertical="center" wrapText="1"/>
    </xf>
    <xf numFmtId="49" fontId="4" fillId="0" borderId="7" xfId="0" quotePrefix="1" applyNumberFormat="1" applyFont="1" applyFill="1" applyBorder="1" applyAlignment="1">
      <alignment horizontal="center" vertical="center" wrapText="1"/>
    </xf>
    <xf numFmtId="49" fontId="4" fillId="0" borderId="56" xfId="0" quotePrefix="1" applyNumberFormat="1" applyFont="1" applyFill="1" applyBorder="1" applyAlignment="1">
      <alignment horizontal="center" vertical="center" wrapText="1"/>
    </xf>
    <xf numFmtId="49" fontId="4" fillId="0" borderId="6" xfId="0" quotePrefix="1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5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quotePrefix="1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/>
    <xf numFmtId="49" fontId="4" fillId="0" borderId="30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9" fontId="4" fillId="0" borderId="29" xfId="53" applyFont="1" applyFill="1" applyBorder="1" applyAlignment="1">
      <alignment horizontal="center" vertical="center"/>
    </xf>
    <xf numFmtId="9" fontId="4" fillId="0" borderId="31" xfId="53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6" xfId="0" applyFont="1" applyFill="1" applyBorder="1" applyAlignment="1"/>
    <xf numFmtId="0" fontId="4" fillId="4" borderId="66" xfId="0" applyFont="1" applyFill="1" applyBorder="1" applyAlignment="1">
      <alignment horizontal="center" vertical="center"/>
    </xf>
    <xf numFmtId="49" fontId="4" fillId="0" borderId="67" xfId="0" quotePrefix="1" applyNumberFormat="1" applyFont="1" applyFill="1" applyBorder="1" applyAlignment="1">
      <alignment horizontal="center" vertical="center" wrapText="1"/>
    </xf>
    <xf numFmtId="49" fontId="4" fillId="0" borderId="47" xfId="0" quotePrefix="1" applyNumberFormat="1" applyFont="1" applyFill="1" applyBorder="1" applyAlignment="1">
      <alignment horizontal="center" vertical="center" wrapText="1"/>
    </xf>
    <xf numFmtId="49" fontId="4" fillId="0" borderId="21" xfId="0" quotePrefix="1" applyNumberFormat="1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67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68" xfId="0" quotePrefix="1" applyNumberFormat="1" applyFont="1" applyFill="1" applyBorder="1" applyAlignment="1">
      <alignment horizontal="center" vertical="center" wrapText="1"/>
    </xf>
    <xf numFmtId="49" fontId="4" fillId="0" borderId="37" xfId="0" quotePrefix="1" applyNumberFormat="1" applyFont="1" applyFill="1" applyBorder="1" applyAlignment="1">
      <alignment horizontal="center" vertical="center" wrapText="1"/>
    </xf>
    <xf numFmtId="9" fontId="3" fillId="0" borderId="66" xfId="0" applyNumberFormat="1" applyFont="1" applyBorder="1" applyAlignment="1">
      <alignment horizontal="center" vertical="center"/>
    </xf>
    <xf numFmtId="0" fontId="4" fillId="0" borderId="46" xfId="0" applyFont="1" applyFill="1" applyBorder="1" applyAlignment="1"/>
    <xf numFmtId="49" fontId="4" fillId="0" borderId="47" xfId="0" applyNumberFormat="1" applyFont="1" applyFill="1" applyBorder="1" applyAlignment="1">
      <alignment horizontal="center" vertical="center" wrapText="1"/>
    </xf>
    <xf numFmtId="9" fontId="4" fillId="0" borderId="68" xfId="53" applyFont="1" applyFill="1" applyBorder="1" applyAlignment="1">
      <alignment horizontal="center" vertical="center"/>
    </xf>
    <xf numFmtId="9" fontId="4" fillId="0" borderId="37" xfId="53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30" xfId="0" quotePrefix="1" applyNumberFormat="1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29" xfId="0" quotePrefix="1" applyNumberFormat="1" applyFont="1" applyFill="1" applyBorder="1" applyAlignment="1">
      <alignment horizontal="center" vertical="center" wrapText="1"/>
    </xf>
    <xf numFmtId="49" fontId="4" fillId="0" borderId="31" xfId="0" quotePrefix="1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57" xfId="0" quotePrefix="1" applyNumberFormat="1" applyFont="1" applyFill="1" applyBorder="1" applyAlignment="1">
      <alignment horizontal="center" vertical="center" wrapText="1"/>
    </xf>
    <xf numFmtId="49" fontId="4" fillId="0" borderId="33" xfId="0" quotePrefix="1" applyNumberFormat="1" applyFont="1" applyFill="1" applyBorder="1" applyAlignment="1">
      <alignment horizontal="center" vertical="center" wrapText="1"/>
    </xf>
    <xf numFmtId="0" fontId="4" fillId="0" borderId="56" xfId="0" quotePrefix="1" applyFont="1" applyFill="1" applyBorder="1" applyAlignment="1">
      <alignment horizontal="center" vertical="center"/>
    </xf>
    <xf numFmtId="0" fontId="12" fillId="0" borderId="0" xfId="0" applyFont="1"/>
    <xf numFmtId="0" fontId="4" fillId="0" borderId="53" xfId="0" applyFont="1" applyBorder="1" applyAlignment="1">
      <alignment horizontal="center" textRotation="90" wrapText="1"/>
    </xf>
    <xf numFmtId="0" fontId="4" fillId="0" borderId="44" xfId="0" applyFont="1" applyBorder="1" applyAlignment="1">
      <alignment horizontal="center" textRotation="90" wrapText="1"/>
    </xf>
    <xf numFmtId="0" fontId="5" fillId="7" borderId="15" xfId="0" applyFont="1" applyFill="1" applyBorder="1" applyAlignment="1">
      <alignment horizontal="center" textRotation="90"/>
    </xf>
    <xf numFmtId="0" fontId="5" fillId="3" borderId="65" xfId="0" applyFont="1" applyFill="1" applyBorder="1" applyAlignment="1">
      <alignment horizontal="center" vertical="center" wrapText="1"/>
    </xf>
    <xf numFmtId="1" fontId="0" fillId="0" borderId="0" xfId="53" applyNumberFormat="1" applyFont="1"/>
    <xf numFmtId="1" fontId="5" fillId="0" borderId="0" xfId="53" applyNumberFormat="1" applyFont="1" applyAlignment="1">
      <alignment vertical="center" textRotation="90"/>
    </xf>
    <xf numFmtId="1" fontId="5" fillId="19" borderId="22" xfId="53" applyNumberFormat="1" applyFont="1" applyFill="1" applyBorder="1" applyAlignment="1">
      <alignment horizontal="center" textRotation="90" wrapText="1"/>
    </xf>
    <xf numFmtId="1" fontId="5" fillId="19" borderId="44" xfId="53" applyNumberFormat="1" applyFont="1" applyFill="1" applyBorder="1" applyAlignment="1">
      <alignment horizontal="center" textRotation="90"/>
    </xf>
    <xf numFmtId="1" fontId="5" fillId="19" borderId="41" xfId="53" applyNumberFormat="1" applyFont="1" applyFill="1" applyBorder="1" applyAlignment="1">
      <alignment horizontal="center" textRotation="90" wrapText="1"/>
    </xf>
    <xf numFmtId="0" fontId="5" fillId="7" borderId="22" xfId="0" applyFont="1" applyFill="1" applyBorder="1" applyAlignment="1">
      <alignment horizontal="center" textRotation="90"/>
    </xf>
    <xf numFmtId="0" fontId="5" fillId="0" borderId="15" xfId="0" applyFont="1" applyBorder="1" applyAlignment="1">
      <alignment vertical="center"/>
    </xf>
    <xf numFmtId="1" fontId="5" fillId="19" borderId="0" xfId="53" applyNumberFormat="1" applyFont="1" applyFill="1" applyBorder="1" applyAlignment="1">
      <alignment horizontal="center" vertical="center"/>
    </xf>
    <xf numFmtId="1" fontId="5" fillId="19" borderId="46" xfId="53" applyNumberFormat="1" applyFont="1" applyFill="1" applyBorder="1" applyAlignment="1">
      <alignment horizontal="center" vertical="center"/>
    </xf>
    <xf numFmtId="1" fontId="5" fillId="19" borderId="35" xfId="53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66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textRotation="90"/>
    </xf>
    <xf numFmtId="0" fontId="4" fillId="10" borderId="24" xfId="0" applyFont="1" applyFill="1" applyBorder="1" applyAlignment="1">
      <alignment horizontal="center" vertical="center"/>
    </xf>
    <xf numFmtId="1" fontId="4" fillId="20" borderId="23" xfId="53" applyNumberFormat="1" applyFont="1" applyFill="1" applyBorder="1" applyAlignment="1">
      <alignment horizontal="center" vertical="center"/>
    </xf>
    <xf numFmtId="1" fontId="4" fillId="20" borderId="16" xfId="53" applyNumberFormat="1" applyFont="1" applyFill="1" applyBorder="1" applyAlignment="1">
      <alignment horizontal="center" vertical="center"/>
    </xf>
    <xf numFmtId="1" fontId="4" fillId="20" borderId="2" xfId="53" applyNumberFormat="1" applyFont="1" applyFill="1" applyBorder="1" applyAlignment="1">
      <alignment horizontal="center" vertical="center"/>
    </xf>
    <xf numFmtId="1" fontId="4" fillId="20" borderId="54" xfId="53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4" fillId="0" borderId="3" xfId="0" quotePrefix="1" applyNumberFormat="1" applyFont="1" applyFill="1" applyBorder="1" applyAlignment="1">
      <alignment horizontal="center" vertical="center"/>
    </xf>
    <xf numFmtId="0" fontId="4" fillId="0" borderId="54" xfId="0" quotePrefix="1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16" xfId="0" quotePrefix="1" applyNumberFormat="1" applyFont="1" applyFill="1" applyBorder="1" applyAlignment="1">
      <alignment horizontal="center" vertical="center"/>
    </xf>
    <xf numFmtId="1" fontId="4" fillId="0" borderId="23" xfId="0" quotePrefix="1" applyNumberFormat="1" applyFont="1" applyFill="1" applyBorder="1" applyAlignment="1">
      <alignment horizontal="center" vertical="center"/>
    </xf>
    <xf numFmtId="1" fontId="4" fillId="0" borderId="54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/>
    </xf>
    <xf numFmtId="0" fontId="4" fillId="0" borderId="23" xfId="0" quotePrefix="1" applyNumberFormat="1" applyFont="1" applyFill="1" applyBorder="1" applyAlignment="1">
      <alignment horizontal="center" vertical="center"/>
    </xf>
    <xf numFmtId="9" fontId="4" fillId="6" borderId="2" xfId="53" applyFont="1" applyFill="1" applyBorder="1" applyAlignment="1">
      <alignment horizontal="center" vertical="center"/>
    </xf>
    <xf numFmtId="9" fontId="4" fillId="6" borderId="16" xfId="53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1" fontId="4" fillId="20" borderId="25" xfId="53" applyNumberFormat="1" applyFont="1" applyFill="1" applyBorder="1" applyAlignment="1">
      <alignment horizontal="center" vertical="center"/>
    </xf>
    <xf numFmtId="1" fontId="4" fillId="20" borderId="5" xfId="53" applyNumberFormat="1" applyFont="1" applyFill="1" applyBorder="1" applyAlignment="1">
      <alignment horizontal="center" vertical="center"/>
    </xf>
    <xf numFmtId="1" fontId="4" fillId="20" borderId="4" xfId="53" applyNumberFormat="1" applyFont="1" applyFill="1" applyBorder="1" applyAlignment="1">
      <alignment horizontal="center" vertical="center"/>
    </xf>
    <xf numFmtId="1" fontId="4" fillId="20" borderId="55" xfId="53" applyNumberFormat="1" applyFont="1" applyFill="1" applyBorder="1" applyAlignment="1">
      <alignment horizontal="center" vertical="center"/>
    </xf>
    <xf numFmtId="0" fontId="4" fillId="0" borderId="25" xfId="0" quotePrefix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55" xfId="0" quotePrefix="1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5" xfId="0" quotePrefix="1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5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4" xfId="0" quotePrefix="1" applyNumberFormat="1" applyFont="1" applyFill="1" applyBorder="1" applyAlignment="1">
      <alignment horizontal="center" vertical="center" wrapText="1"/>
    </xf>
    <xf numFmtId="9" fontId="4" fillId="6" borderId="4" xfId="53" applyFont="1" applyFill="1" applyBorder="1" applyAlignment="1">
      <alignment horizontal="center" vertical="center"/>
    </xf>
    <xf numFmtId="9" fontId="4" fillId="6" borderId="5" xfId="53" applyFont="1" applyFill="1" applyBorder="1" applyAlignment="1">
      <alignment horizontal="center" vertical="center"/>
    </xf>
    <xf numFmtId="0" fontId="4" fillId="0" borderId="25" xfId="0" quotePrefix="1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55" xfId="0" quotePrefix="1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4" xfId="0" quotePrefix="1" applyNumberFormat="1" applyFont="1" applyFill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0" borderId="33" xfId="53" applyNumberFormat="1" applyFont="1" applyFill="1" applyBorder="1" applyAlignment="1">
      <alignment horizontal="center" vertical="center"/>
    </xf>
    <xf numFmtId="1" fontId="4" fillId="20" borderId="31" xfId="53" applyNumberFormat="1" applyFont="1" applyFill="1" applyBorder="1" applyAlignment="1">
      <alignment horizontal="center" vertical="center"/>
    </xf>
    <xf numFmtId="1" fontId="4" fillId="20" borderId="29" xfId="53" applyNumberFormat="1" applyFont="1" applyFill="1" applyBorder="1" applyAlignment="1">
      <alignment horizontal="center" vertical="center"/>
    </xf>
    <xf numFmtId="1" fontId="4" fillId="20" borderId="57" xfId="53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1" fontId="4" fillId="20" borderId="27" xfId="53" applyNumberFormat="1" applyFont="1" applyFill="1" applyBorder="1" applyAlignment="1">
      <alignment horizontal="center" vertical="center"/>
    </xf>
    <xf numFmtId="1" fontId="4" fillId="20" borderId="8" xfId="53" applyNumberFormat="1" applyFont="1" applyFill="1" applyBorder="1" applyAlignment="1">
      <alignment horizontal="center" vertical="center"/>
    </xf>
    <xf numFmtId="1" fontId="4" fillId="20" borderId="6" xfId="53" applyNumberFormat="1" applyFont="1" applyFill="1" applyBorder="1" applyAlignment="1">
      <alignment horizontal="center" vertical="center"/>
    </xf>
    <xf numFmtId="1" fontId="4" fillId="20" borderId="56" xfId="53" applyNumberFormat="1" applyFont="1" applyFill="1" applyBorder="1" applyAlignment="1">
      <alignment horizontal="center" vertical="center"/>
    </xf>
    <xf numFmtId="0" fontId="4" fillId="0" borderId="51" xfId="0" quotePrefix="1" applyNumberFormat="1" applyFont="1" applyFill="1" applyBorder="1" applyAlignment="1">
      <alignment horizontal="center" vertical="center"/>
    </xf>
    <xf numFmtId="0" fontId="4" fillId="0" borderId="50" xfId="0" quotePrefix="1" applyNumberFormat="1" applyFont="1" applyFill="1" applyBorder="1" applyAlignment="1">
      <alignment horizontal="center" vertical="center"/>
    </xf>
    <xf numFmtId="0" fontId="4" fillId="0" borderId="58" xfId="0" quotePrefix="1" applyNumberFormat="1" applyFont="1" applyFill="1" applyBorder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/>
    </xf>
    <xf numFmtId="0" fontId="4" fillId="0" borderId="48" xfId="0" quotePrefix="1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0" fontId="4" fillId="0" borderId="49" xfId="0" quotePrefix="1" applyNumberFormat="1" applyFont="1" applyFill="1" applyBorder="1" applyAlignment="1">
      <alignment horizontal="center" vertical="center"/>
    </xf>
    <xf numFmtId="0" fontId="4" fillId="0" borderId="48" xfId="0" quotePrefix="1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9" fontId="4" fillId="6" borderId="6" xfId="53" applyFont="1" applyFill="1" applyBorder="1" applyAlignment="1">
      <alignment horizontal="center" vertical="center"/>
    </xf>
    <xf numFmtId="9" fontId="4" fillId="6" borderId="8" xfId="53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16" xfId="0" quotePrefix="1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54" xfId="0" quotePrefix="1" applyNumberFormat="1" applyFont="1" applyFill="1" applyBorder="1" applyAlignment="1">
      <alignment horizontal="center" vertical="center" wrapText="1"/>
    </xf>
    <xf numFmtId="0" fontId="4" fillId="0" borderId="23" xfId="0" quotePrefix="1" applyNumberFormat="1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/>
    </xf>
    <xf numFmtId="0" fontId="4" fillId="0" borderId="33" xfId="0" quotePrefix="1" applyNumberFormat="1" applyFont="1" applyFill="1" applyBorder="1" applyAlignment="1">
      <alignment horizontal="center" vertical="center" wrapText="1"/>
    </xf>
    <xf numFmtId="0" fontId="4" fillId="0" borderId="30" xfId="0" quotePrefix="1" applyNumberFormat="1" applyFont="1" applyFill="1" applyBorder="1" applyAlignment="1">
      <alignment horizontal="center" vertical="center" wrapText="1"/>
    </xf>
    <xf numFmtId="0" fontId="4" fillId="0" borderId="57" xfId="0" quotePrefix="1" applyNumberFormat="1" applyFont="1" applyFill="1" applyBorder="1" applyAlignment="1">
      <alignment horizontal="center" vertical="center" wrapText="1"/>
    </xf>
    <xf numFmtId="0" fontId="4" fillId="0" borderId="29" xfId="0" quotePrefix="1" applyNumberFormat="1" applyFont="1" applyFill="1" applyBorder="1" applyAlignment="1">
      <alignment horizontal="center" vertical="center" wrapText="1"/>
    </xf>
    <xf numFmtId="0" fontId="4" fillId="0" borderId="31" xfId="0" quotePrefix="1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4" fillId="0" borderId="57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0" fontId="4" fillId="0" borderId="29" xfId="0" quotePrefix="1" applyNumberFormat="1" applyFont="1" applyFill="1" applyBorder="1" applyAlignment="1">
      <alignment horizontal="center" vertical="center"/>
    </xf>
    <xf numFmtId="0" fontId="4" fillId="0" borderId="30" xfId="0" quotePrefix="1" applyNumberFormat="1" applyFont="1" applyFill="1" applyBorder="1" applyAlignment="1">
      <alignment horizontal="center" vertical="center"/>
    </xf>
    <xf numFmtId="0" fontId="4" fillId="0" borderId="57" xfId="0" quotePrefix="1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0" fontId="4" fillId="0" borderId="31" xfId="0" quotePrefix="1" applyNumberFormat="1" applyFont="1" applyFill="1" applyBorder="1" applyAlignment="1">
      <alignment horizontal="center" vertical="center"/>
    </xf>
    <xf numFmtId="0" fontId="4" fillId="0" borderId="33" xfId="0" quotePrefix="1" applyNumberFormat="1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56" xfId="0" applyNumberFormat="1" applyFont="1" applyFill="1" applyBorder="1" applyAlignment="1">
      <alignment horizontal="center" vertical="center"/>
    </xf>
    <xf numFmtId="0" fontId="4" fillId="0" borderId="6" xfId="0" quotePrefix="1" applyNumberFormat="1" applyFont="1" applyFill="1" applyBorder="1" applyAlignment="1">
      <alignment horizontal="center" vertical="center"/>
    </xf>
    <xf numFmtId="0" fontId="4" fillId="0" borderId="8" xfId="0" quotePrefix="1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7" xfId="0" quotePrefix="1" applyNumberFormat="1" applyFont="1" applyFill="1" applyBorder="1" applyAlignment="1">
      <alignment horizontal="center" vertical="center"/>
    </xf>
    <xf numFmtId="0" fontId="4" fillId="0" borderId="27" xfId="0" quotePrefix="1" applyNumberFormat="1" applyFont="1" applyFill="1" applyBorder="1" applyAlignment="1">
      <alignment horizontal="center" vertical="center"/>
    </xf>
    <xf numFmtId="0" fontId="4" fillId="0" borderId="56" xfId="0" quotePrefix="1" applyNumberFormat="1" applyFont="1" applyFill="1" applyBorder="1" applyAlignment="1">
      <alignment horizontal="center" vertical="center"/>
    </xf>
    <xf numFmtId="0" fontId="4" fillId="0" borderId="8" xfId="0" quotePrefix="1" applyNumberFormat="1" applyFont="1" applyFill="1" applyBorder="1" applyAlignment="1">
      <alignment horizontal="center" vertical="center"/>
    </xf>
    <xf numFmtId="0" fontId="4" fillId="10" borderId="69" xfId="0" applyFont="1" applyFill="1" applyBorder="1" applyAlignment="1">
      <alignment horizontal="center" vertical="center"/>
    </xf>
    <xf numFmtId="1" fontId="4" fillId="20" borderId="51" xfId="53" applyNumberFormat="1" applyFont="1" applyFill="1" applyBorder="1" applyAlignment="1">
      <alignment horizontal="center" vertical="center"/>
    </xf>
    <xf numFmtId="1" fontId="4" fillId="20" borderId="48" xfId="53" applyNumberFormat="1" applyFont="1" applyFill="1" applyBorder="1" applyAlignment="1">
      <alignment horizontal="center" vertical="center"/>
    </xf>
    <xf numFmtId="1" fontId="4" fillId="20" borderId="49" xfId="53" applyNumberFormat="1" applyFont="1" applyFill="1" applyBorder="1" applyAlignment="1">
      <alignment horizontal="center" vertical="center"/>
    </xf>
    <xf numFmtId="1" fontId="4" fillId="20" borderId="58" xfId="53" applyNumberFormat="1" applyFont="1" applyFill="1" applyBorder="1" applyAlignment="1">
      <alignment horizontal="center" vertical="center"/>
    </xf>
    <xf numFmtId="9" fontId="4" fillId="6" borderId="49" xfId="53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9" fontId="4" fillId="6" borderId="48" xfId="53" applyFont="1" applyFill="1" applyBorder="1" applyAlignment="1">
      <alignment horizontal="center" vertical="center"/>
    </xf>
    <xf numFmtId="0" fontId="4" fillId="0" borderId="70" xfId="0" applyFont="1" applyFill="1" applyBorder="1" applyAlignment="1"/>
    <xf numFmtId="0" fontId="4" fillId="9" borderId="9" xfId="0" applyFont="1" applyFill="1" applyBorder="1" applyAlignment="1">
      <alignment horizontal="center" vertical="center"/>
    </xf>
    <xf numFmtId="1" fontId="4" fillId="20" borderId="3" xfId="53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/>
    <xf numFmtId="0" fontId="4" fillId="9" borderId="10" xfId="0" applyFont="1" applyFill="1" applyBorder="1" applyAlignment="1">
      <alignment horizontal="center" vertical="center"/>
    </xf>
    <xf numFmtId="1" fontId="4" fillId="20" borderId="1" xfId="53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/>
    <xf numFmtId="0" fontId="4" fillId="9" borderId="11" xfId="0" applyFont="1" applyFill="1" applyBorder="1" applyAlignment="1">
      <alignment horizontal="center" vertical="center"/>
    </xf>
    <xf numFmtId="1" fontId="4" fillId="20" borderId="7" xfId="53" applyNumberFormat="1" applyFont="1" applyFill="1" applyBorder="1" applyAlignment="1">
      <alignment horizontal="center" vertical="center"/>
    </xf>
    <xf numFmtId="0" fontId="4" fillId="0" borderId="6" xfId="0" quotePrefix="1" applyNumberFormat="1" applyFont="1" applyFill="1" applyBorder="1" applyAlignment="1">
      <alignment horizontal="center" vertical="center" wrapText="1"/>
    </xf>
    <xf numFmtId="0" fontId="4" fillId="0" borderId="7" xfId="0" quotePrefix="1" applyNumberFormat="1" applyFont="1" applyFill="1" applyBorder="1" applyAlignment="1">
      <alignment horizontal="center" vertical="center" wrapText="1"/>
    </xf>
    <xf numFmtId="0" fontId="4" fillId="0" borderId="56" xfId="0" quotePrefix="1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5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27" xfId="0" quotePrefix="1" applyNumberFormat="1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1" fontId="0" fillId="0" borderId="0" xfId="53" applyNumberFormat="1" applyFont="1" applyBorder="1"/>
    <xf numFmtId="1" fontId="4" fillId="0" borderId="3" xfId="0" applyNumberFormat="1" applyFont="1" applyFill="1" applyBorder="1" applyAlignment="1">
      <alignment horizontal="center" vertical="center" wrapText="1"/>
    </xf>
    <xf numFmtId="2" fontId="8" fillId="3" borderId="29" xfId="0" applyNumberFormat="1" applyFont="1" applyFill="1" applyBorder="1" applyAlignment="1">
      <alignment horizontal="center" vertical="center" wrapText="1"/>
    </xf>
    <xf numFmtId="2" fontId="8" fillId="3" borderId="30" xfId="0" applyNumberFormat="1" applyFont="1" applyFill="1" applyBorder="1" applyAlignment="1">
      <alignment horizontal="center" vertical="center" wrapText="1"/>
    </xf>
    <xf numFmtId="2" fontId="8" fillId="3" borderId="31" xfId="0" applyNumberFormat="1" applyFont="1" applyFill="1" applyBorder="1" applyAlignment="1">
      <alignment horizontal="center" vertical="center" wrapText="1"/>
    </xf>
    <xf numFmtId="9" fontId="4" fillId="6" borderId="29" xfId="53" applyFont="1" applyFill="1" applyBorder="1" applyAlignment="1">
      <alignment horizontal="center" vertical="center"/>
    </xf>
    <xf numFmtId="9" fontId="4" fillId="6" borderId="31" xfId="53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20" borderId="63" xfId="53" applyNumberFormat="1" applyFont="1" applyFill="1" applyBorder="1" applyAlignment="1">
      <alignment horizontal="center" vertical="center"/>
    </xf>
    <xf numFmtId="1" fontId="4" fillId="20" borderId="52" xfId="53" applyNumberFormat="1" applyFont="1" applyFill="1" applyBorder="1" applyAlignment="1">
      <alignment horizontal="center" vertical="center"/>
    </xf>
    <xf numFmtId="1" fontId="4" fillId="20" borderId="40" xfId="53" applyNumberFormat="1" applyFont="1" applyFill="1" applyBorder="1" applyAlignment="1">
      <alignment horizontal="center" vertical="center"/>
    </xf>
    <xf numFmtId="1" fontId="4" fillId="20" borderId="62" xfId="53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9" borderId="69" xfId="0" applyFont="1" applyFill="1" applyBorder="1" applyAlignment="1">
      <alignment horizontal="center" vertical="center"/>
    </xf>
    <xf numFmtId="0" fontId="4" fillId="0" borderId="68" xfId="0" quotePrefix="1" applyNumberFormat="1" applyFont="1" applyFill="1" applyBorder="1" applyAlignment="1">
      <alignment horizontal="center" vertical="center" wrapText="1"/>
    </xf>
    <xf numFmtId="0" fontId="4" fillId="0" borderId="47" xfId="0" quotePrefix="1" applyNumberFormat="1" applyFont="1" applyFill="1" applyBorder="1" applyAlignment="1">
      <alignment horizontal="center" vertical="center" wrapText="1"/>
    </xf>
    <xf numFmtId="0" fontId="4" fillId="0" borderId="21" xfId="0" quotePrefix="1" applyNumberFormat="1" applyFont="1" applyFill="1" applyBorder="1" applyAlignment="1">
      <alignment horizontal="center" vertical="center" wrapText="1"/>
    </xf>
    <xf numFmtId="0" fontId="4" fillId="0" borderId="37" xfId="0" quotePrefix="1" applyNumberFormat="1" applyFont="1" applyFill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0" borderId="68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0" fontId="4" fillId="0" borderId="67" xfId="0" quotePrefix="1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62" xfId="0" applyNumberFormat="1" applyFont="1" applyFill="1" applyBorder="1" applyAlignment="1">
      <alignment horizontal="center" vertical="center"/>
    </xf>
    <xf numFmtId="0" fontId="4" fillId="0" borderId="40" xfId="0" quotePrefix="1" applyNumberFormat="1" applyFont="1" applyFill="1" applyBorder="1" applyAlignment="1">
      <alignment horizontal="center" vertical="center"/>
    </xf>
    <xf numFmtId="0" fontId="4" fillId="0" borderId="52" xfId="0" quotePrefix="1" applyNumberFormat="1" applyFont="1" applyFill="1" applyBorder="1" applyAlignment="1">
      <alignment horizontal="center" vertical="center" wrapText="1"/>
    </xf>
    <xf numFmtId="1" fontId="4" fillId="0" borderId="63" xfId="0" applyNumberFormat="1" applyFont="1" applyFill="1" applyBorder="1" applyAlignment="1">
      <alignment horizontal="center" vertical="center"/>
    </xf>
    <xf numFmtId="1" fontId="4" fillId="0" borderId="52" xfId="0" applyNumberFormat="1" applyFont="1" applyFill="1" applyBorder="1" applyAlignment="1">
      <alignment horizontal="center" vertical="center"/>
    </xf>
    <xf numFmtId="0" fontId="4" fillId="0" borderId="38" xfId="0" quotePrefix="1" applyNumberFormat="1" applyFont="1" applyFill="1" applyBorder="1" applyAlignment="1">
      <alignment horizontal="center" vertical="center"/>
    </xf>
    <xf numFmtId="0" fontId="4" fillId="0" borderId="63" xfId="0" quotePrefix="1" applyNumberFormat="1" applyFont="1" applyFill="1" applyBorder="1" applyAlignment="1">
      <alignment horizontal="center" vertical="center"/>
    </xf>
    <xf numFmtId="0" fontId="4" fillId="0" borderId="62" xfId="0" quotePrefix="1" applyNumberFormat="1" applyFont="1" applyFill="1" applyBorder="1" applyAlignment="1">
      <alignment horizontal="center" vertical="center"/>
    </xf>
    <xf numFmtId="0" fontId="4" fillId="0" borderId="52" xfId="0" quotePrefix="1" applyNumberFormat="1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5" xfId="0" applyFont="1" applyFill="1" applyBorder="1" applyAlignment="1"/>
    <xf numFmtId="0" fontId="4" fillId="8" borderId="65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1" fontId="4" fillId="20" borderId="73" xfId="53" applyNumberFormat="1" applyFont="1" applyFill="1" applyBorder="1" applyAlignment="1">
      <alignment horizontal="center" vertical="center"/>
    </xf>
    <xf numFmtId="1" fontId="4" fillId="20" borderId="74" xfId="53" applyNumberFormat="1" applyFont="1" applyFill="1" applyBorder="1" applyAlignment="1">
      <alignment horizontal="center" vertical="center"/>
    </xf>
    <xf numFmtId="1" fontId="4" fillId="20" borderId="75" xfId="53" applyNumberFormat="1" applyFont="1" applyFill="1" applyBorder="1" applyAlignment="1">
      <alignment horizontal="center" vertical="center"/>
    </xf>
    <xf numFmtId="1" fontId="4" fillId="20" borderId="76" xfId="53" applyNumberFormat="1" applyFont="1" applyFill="1" applyBorder="1" applyAlignment="1">
      <alignment horizontal="center" vertical="center"/>
    </xf>
    <xf numFmtId="0" fontId="4" fillId="0" borderId="40" xfId="0" quotePrefix="1" applyNumberFormat="1" applyFont="1" applyFill="1" applyBorder="1" applyAlignment="1">
      <alignment horizontal="center" vertical="center" wrapText="1"/>
    </xf>
    <xf numFmtId="0" fontId="4" fillId="0" borderId="38" xfId="0" quotePrefix="1" applyNumberFormat="1" applyFont="1" applyFill="1" applyBorder="1" applyAlignment="1">
      <alignment horizontal="center" vertical="center" wrapText="1"/>
    </xf>
    <xf numFmtId="0" fontId="4" fillId="0" borderId="62" xfId="0" quotePrefix="1" applyNumberFormat="1" applyFont="1" applyFill="1" applyBorder="1" applyAlignment="1">
      <alignment horizontal="center" vertical="center" wrapText="1"/>
    </xf>
    <xf numFmtId="1" fontId="4" fillId="0" borderId="63" xfId="0" applyNumberFormat="1" applyFont="1" applyFill="1" applyBorder="1" applyAlignment="1">
      <alignment horizontal="center" vertical="center" wrapText="1"/>
    </xf>
    <xf numFmtId="1" fontId="4" fillId="0" borderId="62" xfId="0" applyNumberFormat="1" applyFont="1" applyFill="1" applyBorder="1" applyAlignment="1">
      <alignment horizontal="center" vertical="center" wrapText="1"/>
    </xf>
    <xf numFmtId="1" fontId="4" fillId="0" borderId="40" xfId="0" applyNumberFormat="1" applyFont="1" applyFill="1" applyBorder="1" applyAlignment="1">
      <alignment horizontal="center" vertical="center" wrapText="1"/>
    </xf>
    <xf numFmtId="1" fontId="4" fillId="0" borderId="52" xfId="0" applyNumberFormat="1" applyFont="1" applyFill="1" applyBorder="1" applyAlignment="1">
      <alignment horizontal="center" vertical="center" wrapText="1"/>
    </xf>
    <xf numFmtId="0" fontId="4" fillId="0" borderId="63" xfId="0" quotePrefix="1" applyNumberFormat="1" applyFont="1" applyFill="1" applyBorder="1" applyAlignment="1">
      <alignment horizontal="center" vertical="center" wrapText="1"/>
    </xf>
    <xf numFmtId="2" fontId="8" fillId="3" borderId="75" xfId="0" applyNumberFormat="1" applyFont="1" applyFill="1" applyBorder="1" applyAlignment="1">
      <alignment horizontal="center" vertical="center" wrapText="1"/>
    </xf>
    <xf numFmtId="2" fontId="8" fillId="3" borderId="77" xfId="0" applyNumberFormat="1" applyFont="1" applyFill="1" applyBorder="1" applyAlignment="1">
      <alignment horizontal="center" vertical="center" wrapText="1"/>
    </xf>
    <xf numFmtId="2" fontId="8" fillId="3" borderId="74" xfId="0" applyNumberFormat="1" applyFont="1" applyFill="1" applyBorder="1" applyAlignment="1">
      <alignment horizontal="center" vertical="center" wrapText="1"/>
    </xf>
    <xf numFmtId="9" fontId="4" fillId="6" borderId="75" xfId="53" applyFont="1" applyFill="1" applyBorder="1" applyAlignment="1">
      <alignment horizontal="center" vertical="center"/>
    </xf>
    <xf numFmtId="0" fontId="4" fillId="6" borderId="77" xfId="0" applyFont="1" applyFill="1" applyBorder="1" applyAlignment="1">
      <alignment horizontal="center" vertical="center"/>
    </xf>
    <xf numFmtId="9" fontId="4" fillId="6" borderId="74" xfId="53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4" fillId="0" borderId="0" xfId="0" applyFont="1"/>
    <xf numFmtId="1" fontId="14" fillId="0" borderId="0" xfId="53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5" fillId="0" borderId="65" xfId="0" applyFont="1" applyBorder="1" applyAlignment="1">
      <alignment vertical="center"/>
    </xf>
    <xf numFmtId="0" fontId="5" fillId="12" borderId="65" xfId="0" applyFont="1" applyFill="1" applyBorder="1" applyAlignment="1">
      <alignment horizontal="center" vertical="center" wrapText="1"/>
    </xf>
    <xf numFmtId="0" fontId="5" fillId="11" borderId="65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1" fontId="4" fillId="0" borderId="4" xfId="0" quotePrefix="1" applyNumberFormat="1" applyFont="1" applyFill="1" applyBorder="1" applyAlignment="1">
      <alignment horizontal="center" vertical="center"/>
    </xf>
    <xf numFmtId="1" fontId="4" fillId="0" borderId="1" xfId="0" quotePrefix="1" applyNumberFormat="1" applyFont="1" applyFill="1" applyBorder="1" applyAlignment="1">
      <alignment horizontal="center" vertical="center"/>
    </xf>
    <xf numFmtId="1" fontId="4" fillId="0" borderId="1" xfId="0" quotePrefix="1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/>
    </xf>
    <xf numFmtId="1" fontId="4" fillId="0" borderId="50" xfId="0" applyNumberFormat="1" applyFont="1" applyFill="1" applyBorder="1" applyAlignment="1">
      <alignment horizontal="center" vertical="center"/>
    </xf>
    <xf numFmtId="1" fontId="4" fillId="0" borderId="49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/>
    </xf>
    <xf numFmtId="0" fontId="4" fillId="0" borderId="75" xfId="0" quotePrefix="1" applyNumberFormat="1" applyFont="1" applyFill="1" applyBorder="1" applyAlignment="1">
      <alignment horizontal="center" vertical="center" wrapText="1"/>
    </xf>
    <xf numFmtId="0" fontId="4" fillId="0" borderId="77" xfId="0" quotePrefix="1" applyNumberFormat="1" applyFont="1" applyFill="1" applyBorder="1" applyAlignment="1">
      <alignment horizontal="center" vertical="center" wrapText="1"/>
    </xf>
    <xf numFmtId="1" fontId="4" fillId="0" borderId="77" xfId="0" applyNumberFormat="1" applyFont="1" applyFill="1" applyBorder="1" applyAlignment="1">
      <alignment horizontal="center" vertical="center" wrapText="1"/>
    </xf>
    <xf numFmtId="0" fontId="4" fillId="0" borderId="74" xfId="0" quotePrefix="1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textRotation="90" wrapText="1"/>
    </xf>
    <xf numFmtId="0" fontId="4" fillId="0" borderId="48" xfId="0" applyFont="1" applyBorder="1" applyAlignment="1">
      <alignment horizontal="center" textRotation="90" wrapText="1"/>
    </xf>
    <xf numFmtId="0" fontId="4" fillId="4" borderId="45" xfId="0" applyFont="1" applyFill="1" applyBorder="1" applyAlignment="1">
      <alignment horizontal="center" textRotation="90" wrapText="1"/>
    </xf>
    <xf numFmtId="0" fontId="4" fillId="4" borderId="40" xfId="0" applyFont="1" applyFill="1" applyBorder="1" applyAlignment="1">
      <alignment horizontal="center" textRotation="90" wrapText="1"/>
    </xf>
    <xf numFmtId="0" fontId="4" fillId="4" borderId="44" xfId="0" applyFont="1" applyFill="1" applyBorder="1" applyAlignment="1">
      <alignment horizontal="center" textRotation="90" wrapText="1"/>
    </xf>
    <xf numFmtId="0" fontId="4" fillId="4" borderId="52" xfId="0" applyFont="1" applyFill="1" applyBorder="1" applyAlignment="1">
      <alignment horizontal="center" textRotation="90" wrapText="1"/>
    </xf>
    <xf numFmtId="0" fontId="4" fillId="0" borderId="42" xfId="0" applyFont="1" applyBorder="1" applyAlignment="1">
      <alignment horizontal="center" textRotation="90" wrapText="1"/>
    </xf>
    <xf numFmtId="0" fontId="4" fillId="0" borderId="63" xfId="0" applyFont="1" applyBorder="1" applyAlignment="1">
      <alignment horizontal="center" textRotation="90" wrapText="1"/>
    </xf>
    <xf numFmtId="0" fontId="4" fillId="0" borderId="44" xfId="0" applyFont="1" applyBorder="1" applyAlignment="1">
      <alignment horizontal="center" textRotation="90" wrapText="1"/>
    </xf>
    <xf numFmtId="0" fontId="4" fillId="0" borderId="52" xfId="0" applyFont="1" applyBorder="1" applyAlignment="1">
      <alignment horizontal="center" textRotation="90" wrapText="1"/>
    </xf>
    <xf numFmtId="0" fontId="4" fillId="0" borderId="15" xfId="0" applyFont="1" applyFill="1" applyBorder="1" applyAlignment="1">
      <alignment horizontal="center" textRotation="90"/>
    </xf>
    <xf numFmtId="0" fontId="4" fillId="0" borderId="64" xfId="0" applyFont="1" applyFill="1" applyBorder="1" applyAlignment="1">
      <alignment horizontal="center" textRotation="90"/>
    </xf>
    <xf numFmtId="0" fontId="4" fillId="0" borderId="29" xfId="0" applyFont="1" applyBorder="1" applyAlignment="1">
      <alignment horizontal="center" textRotation="90" wrapText="1"/>
    </xf>
    <xf numFmtId="0" fontId="4" fillId="0" borderId="49" xfId="0" applyFont="1" applyBorder="1" applyAlignment="1">
      <alignment horizontal="center" textRotation="90" wrapText="1"/>
    </xf>
    <xf numFmtId="0" fontId="4" fillId="0" borderId="45" xfId="0" applyFont="1" applyBorder="1" applyAlignment="1">
      <alignment horizontal="center" textRotation="90" wrapText="1"/>
    </xf>
    <xf numFmtId="0" fontId="4" fillId="0" borderId="40" xfId="0" applyFont="1" applyBorder="1" applyAlignment="1">
      <alignment horizontal="center" textRotation="90" wrapText="1"/>
    </xf>
    <xf numFmtId="0" fontId="4" fillId="0" borderId="53" xfId="0" applyFont="1" applyBorder="1" applyAlignment="1">
      <alignment horizontal="center" textRotation="90" wrapText="1"/>
    </xf>
    <xf numFmtId="0" fontId="4" fillId="0" borderId="62" xfId="0" applyFont="1" applyBorder="1" applyAlignment="1">
      <alignment horizontal="center" textRotation="90" wrapText="1"/>
    </xf>
    <xf numFmtId="0" fontId="4" fillId="4" borderId="43" xfId="0" applyFont="1" applyFill="1" applyBorder="1" applyAlignment="1">
      <alignment horizontal="center" textRotation="90" wrapText="1"/>
    </xf>
    <xf numFmtId="0" fontId="4" fillId="4" borderId="38" xfId="0" applyFont="1" applyFill="1" applyBorder="1" applyAlignment="1">
      <alignment horizontal="center" textRotation="90" wrapText="1"/>
    </xf>
    <xf numFmtId="0" fontId="4" fillId="0" borderId="43" xfId="0" applyFont="1" applyBorder="1" applyAlignment="1">
      <alignment horizontal="center" textRotation="90" wrapText="1"/>
    </xf>
    <xf numFmtId="0" fontId="4" fillId="0" borderId="38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0" fillId="16" borderId="15" xfId="0" applyFont="1" applyFill="1" applyBorder="1" applyAlignment="1">
      <alignment horizontal="center" vertical="center" textRotation="90" wrapText="1"/>
    </xf>
    <xf numFmtId="0" fontId="10" fillId="16" borderId="64" xfId="0" applyFont="1" applyFill="1" applyBorder="1" applyAlignment="1">
      <alignment horizontal="center" vertical="center" textRotation="90" wrapText="1"/>
    </xf>
    <xf numFmtId="0" fontId="5" fillId="16" borderId="2" xfId="0" applyFont="1" applyFill="1" applyBorder="1" applyAlignment="1">
      <alignment horizontal="center" vertical="center" textRotation="90" wrapText="1"/>
    </xf>
    <xf numFmtId="0" fontId="5" fillId="16" borderId="16" xfId="0" applyFont="1" applyFill="1" applyBorder="1" applyAlignment="1">
      <alignment horizontal="center" vertical="center" textRotation="90" wrapText="1"/>
    </xf>
    <xf numFmtId="0" fontId="5" fillId="16" borderId="6" xfId="0" applyFont="1" applyFill="1" applyBorder="1" applyAlignment="1">
      <alignment horizontal="center" vertical="center" textRotation="90" wrapText="1"/>
    </xf>
    <xf numFmtId="0" fontId="5" fillId="16" borderId="8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" fontId="5" fillId="18" borderId="12" xfId="53" applyNumberFormat="1" applyFont="1" applyFill="1" applyBorder="1" applyAlignment="1">
      <alignment horizontal="center" vertical="center"/>
    </xf>
    <xf numFmtId="1" fontId="5" fillId="18" borderId="13" xfId="53" applyNumberFormat="1" applyFont="1" applyFill="1" applyBorder="1" applyAlignment="1">
      <alignment horizontal="center" vertical="center"/>
    </xf>
    <xf numFmtId="1" fontId="5" fillId="18" borderId="14" xfId="53" applyNumberFormat="1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/>
    </xf>
    <xf numFmtId="1" fontId="5" fillId="0" borderId="12" xfId="53" applyNumberFormat="1" applyFont="1" applyFill="1" applyBorder="1" applyAlignment="1">
      <alignment horizontal="center" vertical="center" wrapText="1"/>
    </xf>
    <xf numFmtId="1" fontId="5" fillId="0" borderId="14" xfId="53" applyNumberFormat="1" applyFont="1" applyFill="1" applyBorder="1" applyAlignment="1">
      <alignment horizontal="center" vertical="center" wrapText="1"/>
    </xf>
    <xf numFmtId="1" fontId="5" fillId="0" borderId="13" xfId="53" applyNumberFormat="1" applyFont="1" applyFill="1" applyBorder="1" applyAlignment="1">
      <alignment horizontal="center" vertical="center" wrapText="1"/>
    </xf>
    <xf numFmtId="0" fontId="10" fillId="16" borderId="22" xfId="0" applyFont="1" applyFill="1" applyBorder="1" applyAlignment="1">
      <alignment horizontal="center" vertical="center" wrapText="1"/>
    </xf>
    <xf numFmtId="0" fontId="10" fillId="16" borderId="41" xfId="0" applyFont="1" applyFill="1" applyBorder="1" applyAlignment="1">
      <alignment horizontal="center" vertical="center" wrapText="1"/>
    </xf>
    <xf numFmtId="0" fontId="10" fillId="16" borderId="59" xfId="0" applyFont="1" applyFill="1" applyBorder="1" applyAlignment="1">
      <alignment horizontal="center" vertical="center" wrapText="1"/>
    </xf>
    <xf numFmtId="0" fontId="10" fillId="16" borderId="34" xfId="0" applyFont="1" applyFill="1" applyBorder="1" applyAlignment="1">
      <alignment horizontal="center" vertical="center" wrapText="1"/>
    </xf>
    <xf numFmtId="0" fontId="10" fillId="16" borderId="60" xfId="0" applyFont="1" applyFill="1" applyBorder="1" applyAlignment="1">
      <alignment horizontal="center" vertical="center" wrapText="1"/>
    </xf>
    <xf numFmtId="0" fontId="10" fillId="16" borderId="6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</cellXfs>
  <cellStyles count="54"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2" builtinId="9" hidden="1"/>
    <cellStyle name="Besuchter Hyperlink" xfId="50" builtinId="9" hidden="1"/>
    <cellStyle name="Besuchter Hyperlink" xfId="42" builtinId="9" hidden="1"/>
    <cellStyle name="Besuchter Hyperlink" xfId="34" builtinId="9" hidden="1"/>
    <cellStyle name="Besuchter Hyperlink" xfId="26" builtinId="9" hidden="1"/>
    <cellStyle name="Besuchter Hyperlink" xfId="18" builtinId="9" hidden="1"/>
    <cellStyle name="Besuchter Hyperlink" xfId="8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0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Link" xfId="41" builtinId="8" hidden="1"/>
    <cellStyle name="Link" xfId="43" builtinId="8" hidden="1"/>
    <cellStyle name="Link" xfId="47" builtinId="8" hidden="1"/>
    <cellStyle name="Link" xfId="49" builtinId="8" hidden="1"/>
    <cellStyle name="Link" xfId="51" builtinId="8" hidden="1"/>
    <cellStyle name="Link" xfId="45" builtinId="8" hidden="1"/>
    <cellStyle name="Link" xfId="17" builtinId="8" hidden="1"/>
    <cellStyle name="Link" xfId="19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9" builtinId="8" hidden="1"/>
    <cellStyle name="Link" xfId="37" builtinId="8" hidden="1"/>
    <cellStyle name="Link" xfId="21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3" builtinId="8" hidden="1"/>
    <cellStyle name="Link" xfId="7" builtinId="8" hidden="1"/>
    <cellStyle name="Link" xfId="5" builtinId="8" hidden="1"/>
    <cellStyle name="Link" xfId="1" builtinId="8" hidden="1"/>
    <cellStyle name="Prozent" xfId="53" builtinId="5"/>
    <cellStyle name="Standard" xfId="0" builtinId="0"/>
  </cellStyles>
  <dxfs count="146"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AC75D5"/>
        </patternFill>
      </fill>
    </dxf>
    <dxf>
      <fill>
        <patternFill>
          <bgColor rgb="FFAC75D5"/>
        </patternFill>
      </fill>
    </dxf>
    <dxf>
      <fill>
        <patternFill>
          <bgColor rgb="FFAC75D5"/>
        </patternFill>
      </fill>
    </dxf>
    <dxf>
      <fill>
        <patternFill>
          <bgColor rgb="FFAC75D5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AC75D5"/>
        </patternFill>
      </fill>
    </dxf>
    <dxf>
      <fill>
        <patternFill>
          <bgColor rgb="FFAC75D5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AC75D5"/>
        </patternFill>
      </fill>
    </dxf>
    <dxf>
      <fill>
        <patternFill>
          <bgColor rgb="FFAC75D5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7"/>
  <colors>
    <mruColors>
      <color rgb="FFAC75D5"/>
      <color rgb="FF9C5BCD"/>
      <color rgb="FFA568D2"/>
      <color rgb="FF934BC9"/>
      <color rgb="FFE7D9F1"/>
      <color rgb="FFC67EEE"/>
      <color rgb="FFCAADE7"/>
      <color rgb="FF9999FF"/>
      <color rgb="FF9966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37"/>
  <sheetViews>
    <sheetView showGridLines="0" tabSelected="1" zoomScale="55" zoomScaleNormal="55" workbookViewId="0">
      <selection activeCell="AP8" sqref="AP8"/>
    </sheetView>
  </sheetViews>
  <sheetFormatPr baseColWidth="10" defaultColWidth="11" defaultRowHeight="15.5" x14ac:dyDescent="0.35"/>
  <cols>
    <col min="1" max="1" width="1.6640625" customWidth="1"/>
    <col min="2" max="2" width="3.6640625" customWidth="1"/>
    <col min="3" max="3" width="27.6640625" customWidth="1"/>
    <col min="4" max="4" width="21.25" customWidth="1"/>
    <col min="5" max="5" width="13.83203125" customWidth="1"/>
    <col min="6" max="26" width="4.08203125" customWidth="1"/>
    <col min="27" max="27" width="4" customWidth="1"/>
    <col min="28" max="34" width="4.08203125" customWidth="1"/>
    <col min="35" max="35" width="1.08203125" customWidth="1"/>
    <col min="36" max="36" width="4.08203125" style="80" customWidth="1"/>
    <col min="37" max="37" width="1.08203125" customWidth="1"/>
    <col min="38" max="39" width="4.1640625" style="80" customWidth="1"/>
    <col min="40" max="40" width="1.1640625" customWidth="1"/>
  </cols>
  <sheetData>
    <row r="1" spans="2:39" ht="11" customHeight="1" x14ac:dyDescent="0.35"/>
    <row r="2" spans="2:39" ht="15.65" customHeight="1" thickBot="1" x14ac:dyDescent="0.4">
      <c r="B2" s="231" t="s">
        <v>156</v>
      </c>
    </row>
    <row r="3" spans="2:39" ht="24" customHeight="1" thickBot="1" x14ac:dyDescent="0.4">
      <c r="F3" s="481" t="s">
        <v>157</v>
      </c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3"/>
    </row>
    <row r="4" spans="2:39" ht="24" customHeight="1" thickBot="1" x14ac:dyDescent="0.4">
      <c r="F4" s="523" t="s">
        <v>0</v>
      </c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3" t="s">
        <v>1</v>
      </c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5"/>
      <c r="AE4" s="524" t="s">
        <v>2</v>
      </c>
      <c r="AF4" s="524"/>
      <c r="AG4" s="524"/>
      <c r="AH4" s="525"/>
      <c r="AJ4" s="512" t="s">
        <v>160</v>
      </c>
      <c r="AK4" s="81"/>
      <c r="AL4" s="514" t="s">
        <v>3</v>
      </c>
      <c r="AM4" s="515"/>
    </row>
    <row r="5" spans="2:39" ht="30.65" customHeight="1" thickBot="1" x14ac:dyDescent="0.4">
      <c r="D5" s="3"/>
      <c r="E5" s="3"/>
      <c r="F5" s="518" t="s">
        <v>4</v>
      </c>
      <c r="G5" s="511"/>
      <c r="H5" s="511"/>
      <c r="I5" s="519" t="s">
        <v>5</v>
      </c>
      <c r="J5" s="509"/>
      <c r="K5" s="511" t="s">
        <v>6</v>
      </c>
      <c r="L5" s="511"/>
      <c r="M5" s="520" t="s">
        <v>7</v>
      </c>
      <c r="N5" s="521"/>
      <c r="O5" s="511" t="s">
        <v>8</v>
      </c>
      <c r="P5" s="511"/>
      <c r="Q5" s="520" t="s">
        <v>9</v>
      </c>
      <c r="R5" s="521"/>
      <c r="S5" s="510" t="s">
        <v>10</v>
      </c>
      <c r="T5" s="506"/>
      <c r="U5" s="520" t="s">
        <v>11</v>
      </c>
      <c r="V5" s="522"/>
      <c r="W5" s="521"/>
      <c r="X5" s="506" t="s">
        <v>12</v>
      </c>
      <c r="Y5" s="506"/>
      <c r="Z5" s="506"/>
      <c r="AA5" s="519" t="s">
        <v>13</v>
      </c>
      <c r="AB5" s="509"/>
      <c r="AC5" s="506" t="s">
        <v>14</v>
      </c>
      <c r="AD5" s="507"/>
      <c r="AE5" s="508" t="s">
        <v>15</v>
      </c>
      <c r="AF5" s="509"/>
      <c r="AG5" s="510" t="s">
        <v>16</v>
      </c>
      <c r="AH5" s="507"/>
      <c r="AJ5" s="513"/>
      <c r="AK5" s="81"/>
      <c r="AL5" s="516"/>
      <c r="AM5" s="517"/>
    </row>
    <row r="6" spans="2:39" ht="165.65" customHeight="1" thickBot="1" x14ac:dyDescent="0.4">
      <c r="D6" s="7"/>
      <c r="E6" s="7"/>
      <c r="F6" s="498" t="s">
        <v>17</v>
      </c>
      <c r="G6" s="504" t="s">
        <v>18</v>
      </c>
      <c r="H6" s="500" t="s">
        <v>19</v>
      </c>
      <c r="I6" s="486" t="s">
        <v>20</v>
      </c>
      <c r="J6" s="488" t="s">
        <v>21</v>
      </c>
      <c r="K6" s="490" t="s">
        <v>22</v>
      </c>
      <c r="L6" s="500" t="s">
        <v>23</v>
      </c>
      <c r="M6" s="486" t="s">
        <v>24</v>
      </c>
      <c r="N6" s="488" t="s">
        <v>25</v>
      </c>
      <c r="O6" s="490" t="s">
        <v>26</v>
      </c>
      <c r="P6" s="500" t="s">
        <v>27</v>
      </c>
      <c r="Q6" s="486" t="s">
        <v>28</v>
      </c>
      <c r="R6" s="488" t="s">
        <v>29</v>
      </c>
      <c r="S6" s="498" t="s">
        <v>30</v>
      </c>
      <c r="T6" s="500" t="s">
        <v>31</v>
      </c>
      <c r="U6" s="486" t="s">
        <v>32</v>
      </c>
      <c r="V6" s="502" t="s">
        <v>33</v>
      </c>
      <c r="W6" s="488" t="s">
        <v>34</v>
      </c>
      <c r="X6" s="490" t="s">
        <v>35</v>
      </c>
      <c r="Y6" s="504" t="s">
        <v>36</v>
      </c>
      <c r="Z6" s="500" t="s">
        <v>37</v>
      </c>
      <c r="AA6" s="486" t="s">
        <v>38</v>
      </c>
      <c r="AB6" s="488" t="s">
        <v>39</v>
      </c>
      <c r="AC6" s="490" t="s">
        <v>40</v>
      </c>
      <c r="AD6" s="492" t="s">
        <v>41</v>
      </c>
      <c r="AE6" s="486" t="s">
        <v>42</v>
      </c>
      <c r="AF6" s="488" t="s">
        <v>43</v>
      </c>
      <c r="AG6" s="490" t="s">
        <v>44</v>
      </c>
      <c r="AH6" s="492" t="s">
        <v>45</v>
      </c>
      <c r="AJ6" s="494" t="s">
        <v>46</v>
      </c>
      <c r="AL6" s="496" t="s">
        <v>47</v>
      </c>
      <c r="AM6" s="484" t="s">
        <v>48</v>
      </c>
    </row>
    <row r="7" spans="2:39" ht="24" customHeight="1" thickBot="1" x14ac:dyDescent="0.4">
      <c r="B7" s="82" t="s">
        <v>49</v>
      </c>
      <c r="C7" s="83" t="s">
        <v>50</v>
      </c>
      <c r="D7" s="235" t="s">
        <v>158</v>
      </c>
      <c r="E7" s="84" t="s">
        <v>159</v>
      </c>
      <c r="F7" s="491"/>
      <c r="G7" s="505"/>
      <c r="H7" s="501"/>
      <c r="I7" s="487"/>
      <c r="J7" s="489"/>
      <c r="K7" s="491"/>
      <c r="L7" s="501"/>
      <c r="M7" s="487"/>
      <c r="N7" s="489"/>
      <c r="O7" s="491"/>
      <c r="P7" s="501"/>
      <c r="Q7" s="487"/>
      <c r="R7" s="489"/>
      <c r="S7" s="499"/>
      <c r="T7" s="501"/>
      <c r="U7" s="487"/>
      <c r="V7" s="503"/>
      <c r="W7" s="489"/>
      <c r="X7" s="491"/>
      <c r="Y7" s="505"/>
      <c r="Z7" s="501"/>
      <c r="AA7" s="487"/>
      <c r="AB7" s="489"/>
      <c r="AC7" s="491"/>
      <c r="AD7" s="493"/>
      <c r="AE7" s="487"/>
      <c r="AF7" s="489"/>
      <c r="AG7" s="491"/>
      <c r="AH7" s="493"/>
      <c r="AJ7" s="495"/>
      <c r="AL7" s="497"/>
      <c r="AM7" s="485"/>
    </row>
    <row r="8" spans="2:39" x14ac:dyDescent="0.35">
      <c r="B8" s="85">
        <v>1</v>
      </c>
      <c r="C8" s="86" t="s">
        <v>51</v>
      </c>
      <c r="D8" s="87" t="s">
        <v>52</v>
      </c>
      <c r="E8" s="27" t="s">
        <v>53</v>
      </c>
      <c r="F8" s="14" t="s">
        <v>54</v>
      </c>
      <c r="G8" s="88" t="s">
        <v>55</v>
      </c>
      <c r="H8" s="89" t="s">
        <v>55</v>
      </c>
      <c r="I8" s="4" t="s">
        <v>54</v>
      </c>
      <c r="J8" s="90" t="s">
        <v>55</v>
      </c>
      <c r="K8" s="91" t="s">
        <v>56</v>
      </c>
      <c r="L8" s="61" t="s">
        <v>55</v>
      </c>
      <c r="M8" s="4" t="s">
        <v>55</v>
      </c>
      <c r="N8" s="10" t="s">
        <v>55</v>
      </c>
      <c r="O8" s="14" t="s">
        <v>55</v>
      </c>
      <c r="P8" s="61" t="s">
        <v>54</v>
      </c>
      <c r="Q8" s="4" t="s">
        <v>55</v>
      </c>
      <c r="R8" s="10" t="s">
        <v>54</v>
      </c>
      <c r="S8" s="92" t="s">
        <v>54</v>
      </c>
      <c r="T8" s="93" t="s">
        <v>55</v>
      </c>
      <c r="U8" s="94" t="s">
        <v>55</v>
      </c>
      <c r="V8" s="95" t="s">
        <v>55</v>
      </c>
      <c r="W8" s="96" t="s">
        <v>55</v>
      </c>
      <c r="X8" s="97" t="s">
        <v>55</v>
      </c>
      <c r="Y8" s="95" t="s">
        <v>55</v>
      </c>
      <c r="Z8" s="98" t="s">
        <v>55</v>
      </c>
      <c r="AA8" s="92" t="s">
        <v>54</v>
      </c>
      <c r="AB8" s="96" t="s">
        <v>55</v>
      </c>
      <c r="AC8" s="97" t="s">
        <v>55</v>
      </c>
      <c r="AD8" s="96" t="s">
        <v>55</v>
      </c>
      <c r="AE8" s="94" t="s">
        <v>55</v>
      </c>
      <c r="AF8" s="96" t="s">
        <v>55</v>
      </c>
      <c r="AG8" s="97" t="s">
        <v>55</v>
      </c>
      <c r="AH8" s="99" t="s">
        <v>54</v>
      </c>
      <c r="AJ8" s="573">
        <f>(1-(COUNTIF(F8:H8,"a")/3+COUNTIF(I8:J8,"a")/2+COUNTIF(K8:L8,"a")/2+COUNTIF(M8:N8,"a")/2+COUNTIF(O8:P8,"a")/2+COUNTIF(Q8:R8,"a")/2+COUNTIF(S8:T8,"a")/2+COUNTIF(U8:W8,"a")/3+COUNTIF(X8:Z8,"a")/3+COUNTIF(AA8:AB8,"a")/2+COUNTIF(AC8:AD8,"a")/2+COUNTIF(AE8:AF8,"a")/2+COUNTIF(AG8:AH8,"a")/2)/13)*(1-COUNTIF(F8:AH8,"–")/29)</f>
        <v>0.20512820512820512</v>
      </c>
      <c r="AL8" s="101"/>
      <c r="AM8" s="102"/>
    </row>
    <row r="9" spans="2:39" x14ac:dyDescent="0.35">
      <c r="B9" s="103">
        <v>2</v>
      </c>
      <c r="C9" s="104" t="s">
        <v>57</v>
      </c>
      <c r="D9" s="105" t="s">
        <v>52</v>
      </c>
      <c r="E9" s="28" t="s">
        <v>53</v>
      </c>
      <c r="F9" s="106" t="s">
        <v>55</v>
      </c>
      <c r="G9" s="107" t="s">
        <v>55</v>
      </c>
      <c r="H9" s="108" t="s">
        <v>55</v>
      </c>
      <c r="I9" s="109" t="s">
        <v>54</v>
      </c>
      <c r="J9" s="110" t="s">
        <v>55</v>
      </c>
      <c r="K9" s="111" t="s">
        <v>55</v>
      </c>
      <c r="L9" s="112" t="s">
        <v>55</v>
      </c>
      <c r="M9" s="109" t="s">
        <v>55</v>
      </c>
      <c r="N9" s="113" t="s">
        <v>55</v>
      </c>
      <c r="O9" s="111" t="s">
        <v>55</v>
      </c>
      <c r="P9" s="112" t="s">
        <v>55</v>
      </c>
      <c r="Q9" s="109" t="s">
        <v>54</v>
      </c>
      <c r="R9" s="113" t="s">
        <v>58</v>
      </c>
      <c r="S9" s="109" t="s">
        <v>55</v>
      </c>
      <c r="T9" s="112" t="s">
        <v>55</v>
      </c>
      <c r="U9" s="114" t="s">
        <v>55</v>
      </c>
      <c r="V9" s="107" t="s">
        <v>55</v>
      </c>
      <c r="W9" s="110" t="s">
        <v>55</v>
      </c>
      <c r="X9" s="106" t="s">
        <v>55</v>
      </c>
      <c r="Y9" s="107" t="s">
        <v>55</v>
      </c>
      <c r="Z9" s="108" t="s">
        <v>55</v>
      </c>
      <c r="AA9" s="114" t="s">
        <v>55</v>
      </c>
      <c r="AB9" s="110" t="s">
        <v>55</v>
      </c>
      <c r="AC9" s="106" t="s">
        <v>55</v>
      </c>
      <c r="AD9" s="110" t="s">
        <v>55</v>
      </c>
      <c r="AE9" s="114" t="s">
        <v>55</v>
      </c>
      <c r="AF9" s="110" t="s">
        <v>55</v>
      </c>
      <c r="AG9" s="106" t="s">
        <v>55</v>
      </c>
      <c r="AH9" s="110" t="s">
        <v>55</v>
      </c>
      <c r="AJ9" s="115">
        <f>(1-(COUNTIF(F9:H9,"a")/3+COUNTIF(I9:J9,"a")/2+COUNTIF(K9:L9,"a")/2+COUNTIF(M9:N9,"a")/2+COUNTIF(O9:P9,"a")/2+COUNTIF(Q9:R9,"a")/2+COUNTIF(S9:T9,"a")/2+COUNTIF(U9:W9,"a")/3+COUNTIF(X9:Z9,"a")/3+COUNTIF(AA9:AB9,"a")/2+COUNTIF(AC9:AD9,"a")/2+COUNTIF(AE9:AF9,"a")/2+COUNTIF(AG9:AH9,"a")/2)/13)*(1-COUNTIF(F9:AH9,"–")/29)</f>
        <v>9.5490716180371346E-2</v>
      </c>
      <c r="AL9" s="116"/>
      <c r="AM9" s="117"/>
    </row>
    <row r="10" spans="2:39" x14ac:dyDescent="0.35">
      <c r="B10" s="103" t="s">
        <v>59</v>
      </c>
      <c r="C10" s="118" t="s">
        <v>59</v>
      </c>
      <c r="D10" s="105" t="s">
        <v>52</v>
      </c>
      <c r="E10" s="28" t="s">
        <v>53</v>
      </c>
      <c r="F10" s="106"/>
      <c r="G10" s="107"/>
      <c r="H10" s="108"/>
      <c r="I10" s="114"/>
      <c r="J10" s="110"/>
      <c r="K10" s="111"/>
      <c r="L10" s="112"/>
      <c r="M10" s="109"/>
      <c r="N10" s="113"/>
      <c r="O10" s="111"/>
      <c r="P10" s="112"/>
      <c r="Q10" s="109"/>
      <c r="R10" s="113"/>
      <c r="S10" s="109"/>
      <c r="T10" s="112"/>
      <c r="U10" s="114"/>
      <c r="V10" s="107"/>
      <c r="W10" s="110"/>
      <c r="X10" s="106"/>
      <c r="Y10" s="107"/>
      <c r="Z10" s="108"/>
      <c r="AA10" s="109"/>
      <c r="AB10" s="113"/>
      <c r="AC10" s="106"/>
      <c r="AD10" s="110"/>
      <c r="AE10" s="114"/>
      <c r="AF10" s="110"/>
      <c r="AG10" s="106"/>
      <c r="AH10" s="110"/>
      <c r="AJ10" s="115"/>
      <c r="AL10" s="116"/>
      <c r="AM10" s="117"/>
    </row>
    <row r="11" spans="2:39" ht="16" thickBot="1" x14ac:dyDescent="0.4">
      <c r="B11" s="139" t="s">
        <v>151</v>
      </c>
      <c r="C11" s="140" t="s">
        <v>60</v>
      </c>
      <c r="D11" s="141" t="s">
        <v>52</v>
      </c>
      <c r="E11" s="29" t="s">
        <v>53</v>
      </c>
      <c r="F11" s="16"/>
      <c r="G11" s="12"/>
      <c r="H11" s="230"/>
      <c r="I11" s="6"/>
      <c r="J11" s="13"/>
      <c r="K11" s="16"/>
      <c r="L11" s="63"/>
      <c r="M11" s="6"/>
      <c r="N11" s="13"/>
      <c r="O11" s="16"/>
      <c r="P11" s="63"/>
      <c r="Q11" s="6"/>
      <c r="R11" s="13"/>
      <c r="S11" s="145"/>
      <c r="T11" s="148"/>
      <c r="U11" s="150"/>
      <c r="V11" s="143"/>
      <c r="W11" s="146"/>
      <c r="X11" s="147"/>
      <c r="Y11" s="143"/>
      <c r="Z11" s="148"/>
      <c r="AA11" s="145"/>
      <c r="AB11" s="149"/>
      <c r="AC11" s="147"/>
      <c r="AD11" s="149"/>
      <c r="AE11" s="150"/>
      <c r="AF11" s="149"/>
      <c r="AG11" s="142"/>
      <c r="AH11" s="149"/>
      <c r="AJ11" s="115"/>
      <c r="AL11" s="116"/>
      <c r="AM11" s="117"/>
    </row>
    <row r="12" spans="2:39" x14ac:dyDescent="0.35">
      <c r="B12" s="76"/>
      <c r="C12" s="194"/>
      <c r="D12" s="154" t="s">
        <v>61</v>
      </c>
      <c r="E12" s="167" t="s">
        <v>53</v>
      </c>
      <c r="F12" s="221"/>
      <c r="G12" s="222"/>
      <c r="H12" s="223"/>
      <c r="I12" s="224"/>
      <c r="J12" s="225"/>
      <c r="K12" s="226"/>
      <c r="L12" s="223"/>
      <c r="M12" s="221"/>
      <c r="N12" s="227"/>
      <c r="O12" s="226"/>
      <c r="P12" s="223"/>
      <c r="Q12" s="221"/>
      <c r="R12" s="227"/>
      <c r="S12" s="221"/>
      <c r="T12" s="223"/>
      <c r="U12" s="224"/>
      <c r="V12" s="222"/>
      <c r="W12" s="225"/>
      <c r="X12" s="226"/>
      <c r="Y12" s="222"/>
      <c r="Z12" s="228"/>
      <c r="AA12" s="224"/>
      <c r="AB12" s="225"/>
      <c r="AC12" s="229"/>
      <c r="AD12" s="225"/>
      <c r="AE12" s="224"/>
      <c r="AF12" s="225"/>
      <c r="AG12" s="229"/>
      <c r="AH12" s="225"/>
      <c r="AJ12" s="100"/>
      <c r="AL12" s="101"/>
      <c r="AM12" s="102"/>
    </row>
    <row r="13" spans="2:39" x14ac:dyDescent="0.35">
      <c r="B13" s="28"/>
      <c r="C13" s="31"/>
      <c r="D13" s="105" t="s">
        <v>61</v>
      </c>
      <c r="E13" s="103" t="s">
        <v>53</v>
      </c>
      <c r="F13" s="114"/>
      <c r="G13" s="107"/>
      <c r="H13" s="108"/>
      <c r="I13" s="114"/>
      <c r="J13" s="110"/>
      <c r="K13" s="111"/>
      <c r="L13" s="112"/>
      <c r="M13" s="109"/>
      <c r="N13" s="113"/>
      <c r="O13" s="111"/>
      <c r="P13" s="112"/>
      <c r="Q13" s="109"/>
      <c r="R13" s="113"/>
      <c r="S13" s="109"/>
      <c r="T13" s="112"/>
      <c r="U13" s="114"/>
      <c r="V13" s="107"/>
      <c r="W13" s="110"/>
      <c r="X13" s="106"/>
      <c r="Y13" s="107"/>
      <c r="Z13" s="108"/>
      <c r="AA13" s="109"/>
      <c r="AB13" s="110"/>
      <c r="AC13" s="106"/>
      <c r="AD13" s="113"/>
      <c r="AE13" s="114"/>
      <c r="AF13" s="110"/>
      <c r="AG13" s="106"/>
      <c r="AH13" s="110"/>
      <c r="AJ13" s="115"/>
      <c r="AL13" s="116"/>
      <c r="AM13" s="117"/>
    </row>
    <row r="14" spans="2:39" ht="16" thickBot="1" x14ac:dyDescent="0.4">
      <c r="B14" s="28"/>
      <c r="C14" s="31"/>
      <c r="D14" s="105" t="s">
        <v>61</v>
      </c>
      <c r="E14" s="103" t="s">
        <v>53</v>
      </c>
      <c r="F14" s="114"/>
      <c r="G14" s="107"/>
      <c r="H14" s="108"/>
      <c r="I14" s="114"/>
      <c r="J14" s="110"/>
      <c r="K14" s="111"/>
      <c r="L14" s="112"/>
      <c r="M14" s="109"/>
      <c r="N14" s="113"/>
      <c r="O14" s="111"/>
      <c r="P14" s="112"/>
      <c r="Q14" s="109"/>
      <c r="R14" s="113"/>
      <c r="S14" s="109"/>
      <c r="T14" s="112"/>
      <c r="U14" s="114"/>
      <c r="V14" s="107"/>
      <c r="W14" s="110"/>
      <c r="X14" s="106"/>
      <c r="Y14" s="107"/>
      <c r="Z14" s="108"/>
      <c r="AA14" s="109"/>
      <c r="AB14" s="110"/>
      <c r="AC14" s="106"/>
      <c r="AD14" s="110"/>
      <c r="AE14" s="114"/>
      <c r="AF14" s="110"/>
      <c r="AG14" s="106"/>
      <c r="AH14" s="113"/>
      <c r="AJ14" s="115"/>
      <c r="AL14" s="116"/>
      <c r="AM14" s="117"/>
    </row>
    <row r="15" spans="2:39" x14ac:dyDescent="0.35">
      <c r="B15" s="27"/>
      <c r="C15" s="30"/>
      <c r="D15" s="87" t="s">
        <v>62</v>
      </c>
      <c r="E15" s="85" t="s">
        <v>53</v>
      </c>
      <c r="F15" s="158"/>
      <c r="G15" s="156"/>
      <c r="H15" s="162"/>
      <c r="I15" s="158"/>
      <c r="J15" s="159"/>
      <c r="K15" s="160"/>
      <c r="L15" s="157"/>
      <c r="M15" s="155"/>
      <c r="N15" s="161"/>
      <c r="O15" s="160"/>
      <c r="P15" s="157"/>
      <c r="Q15" s="155"/>
      <c r="R15" s="161"/>
      <c r="S15" s="155"/>
      <c r="T15" s="157"/>
      <c r="U15" s="158"/>
      <c r="V15" s="156"/>
      <c r="W15" s="159"/>
      <c r="X15" s="163"/>
      <c r="Y15" s="156"/>
      <c r="Z15" s="162"/>
      <c r="AA15" s="155"/>
      <c r="AB15" s="159"/>
      <c r="AC15" s="163"/>
      <c r="AD15" s="161"/>
      <c r="AE15" s="158"/>
      <c r="AF15" s="159"/>
      <c r="AG15" s="163"/>
      <c r="AH15" s="159"/>
      <c r="AJ15" s="165"/>
      <c r="AL15" s="101"/>
      <c r="AM15" s="102"/>
    </row>
    <row r="16" spans="2:39" x14ac:dyDescent="0.35">
      <c r="B16" s="28"/>
      <c r="C16" s="31"/>
      <c r="D16" s="105" t="s">
        <v>62</v>
      </c>
      <c r="E16" s="103" t="s">
        <v>53</v>
      </c>
      <c r="F16" s="114"/>
      <c r="G16" s="107"/>
      <c r="H16" s="108"/>
      <c r="I16" s="114"/>
      <c r="J16" s="110"/>
      <c r="K16" s="111"/>
      <c r="L16" s="112"/>
      <c r="M16" s="109"/>
      <c r="N16" s="113"/>
      <c r="O16" s="111"/>
      <c r="P16" s="112"/>
      <c r="Q16" s="109"/>
      <c r="R16" s="113"/>
      <c r="S16" s="109"/>
      <c r="T16" s="112"/>
      <c r="U16" s="114"/>
      <c r="V16" s="107"/>
      <c r="W16" s="110"/>
      <c r="X16" s="106"/>
      <c r="Y16" s="107"/>
      <c r="Z16" s="108"/>
      <c r="AA16" s="114"/>
      <c r="AB16" s="110"/>
      <c r="AC16" s="106"/>
      <c r="AD16" s="110"/>
      <c r="AE16" s="114"/>
      <c r="AF16" s="110"/>
      <c r="AG16" s="106"/>
      <c r="AH16" s="110"/>
      <c r="AJ16" s="115"/>
      <c r="AL16" s="116"/>
      <c r="AM16" s="117"/>
    </row>
    <row r="17" spans="2:39" ht="16" thickBot="1" x14ac:dyDescent="0.4">
      <c r="B17" s="29"/>
      <c r="C17" s="32"/>
      <c r="D17" s="141" t="s">
        <v>62</v>
      </c>
      <c r="E17" s="139" t="s">
        <v>53</v>
      </c>
      <c r="F17" s="188"/>
      <c r="G17" s="186"/>
      <c r="H17" s="187"/>
      <c r="I17" s="188"/>
      <c r="J17" s="193"/>
      <c r="K17" s="190"/>
      <c r="L17" s="191"/>
      <c r="M17" s="192"/>
      <c r="N17" s="189"/>
      <c r="O17" s="190"/>
      <c r="P17" s="191"/>
      <c r="Q17" s="192"/>
      <c r="R17" s="189"/>
      <c r="S17" s="192"/>
      <c r="T17" s="191"/>
      <c r="U17" s="188"/>
      <c r="V17" s="186"/>
      <c r="W17" s="193"/>
      <c r="X17" s="185"/>
      <c r="Y17" s="186"/>
      <c r="Z17" s="187"/>
      <c r="AA17" s="192"/>
      <c r="AB17" s="193"/>
      <c r="AC17" s="185"/>
      <c r="AD17" s="193"/>
      <c r="AE17" s="188"/>
      <c r="AF17" s="193"/>
      <c r="AG17" s="185"/>
      <c r="AH17" s="193"/>
      <c r="AJ17" s="115"/>
      <c r="AL17" s="116"/>
      <c r="AM17" s="117"/>
    </row>
    <row r="18" spans="2:39" x14ac:dyDescent="0.35">
      <c r="B18" s="167"/>
      <c r="C18" s="168"/>
      <c r="D18" s="154" t="s">
        <v>63</v>
      </c>
      <c r="E18" s="76" t="s">
        <v>53</v>
      </c>
      <c r="F18" s="169"/>
      <c r="G18" s="170"/>
      <c r="H18" s="171"/>
      <c r="I18" s="17"/>
      <c r="J18" s="172"/>
      <c r="K18" s="19"/>
      <c r="L18" s="64"/>
      <c r="M18" s="17"/>
      <c r="N18" s="18"/>
      <c r="O18" s="19"/>
      <c r="P18" s="64"/>
      <c r="Q18" s="17"/>
      <c r="R18" s="18"/>
      <c r="S18" s="173"/>
      <c r="T18" s="174"/>
      <c r="U18" s="175"/>
      <c r="V18" s="176"/>
      <c r="W18" s="177"/>
      <c r="X18" s="178"/>
      <c r="Y18" s="176"/>
      <c r="Z18" s="179"/>
      <c r="AA18" s="173"/>
      <c r="AB18" s="180"/>
      <c r="AC18" s="178"/>
      <c r="AD18" s="180"/>
      <c r="AE18" s="175"/>
      <c r="AF18" s="177"/>
      <c r="AG18" s="178"/>
      <c r="AH18" s="177"/>
      <c r="AJ18" s="100"/>
      <c r="AL18" s="101"/>
      <c r="AM18" s="102"/>
    </row>
    <row r="19" spans="2:39" x14ac:dyDescent="0.35">
      <c r="B19" s="103"/>
      <c r="C19" s="118"/>
      <c r="D19" s="105" t="s">
        <v>63</v>
      </c>
      <c r="E19" s="28" t="s">
        <v>53</v>
      </c>
      <c r="F19" s="134"/>
      <c r="G19" s="135"/>
      <c r="H19" s="119"/>
      <c r="I19" s="5"/>
      <c r="J19" s="11"/>
      <c r="K19" s="15"/>
      <c r="L19" s="62"/>
      <c r="M19" s="5"/>
      <c r="N19" s="11"/>
      <c r="O19" s="15"/>
      <c r="P19" s="62"/>
      <c r="Q19" s="5"/>
      <c r="R19" s="11"/>
      <c r="S19" s="120"/>
      <c r="T19" s="121"/>
      <c r="U19" s="122"/>
      <c r="V19" s="123"/>
      <c r="W19" s="124"/>
      <c r="X19" s="125"/>
      <c r="Y19" s="123"/>
      <c r="Z19" s="121"/>
      <c r="AA19" s="120"/>
      <c r="AB19" s="126"/>
      <c r="AC19" s="125"/>
      <c r="AD19" s="126"/>
      <c r="AE19" s="122"/>
      <c r="AF19" s="126"/>
      <c r="AG19" s="127"/>
      <c r="AH19" s="126"/>
      <c r="AJ19" s="115"/>
      <c r="AL19" s="116"/>
      <c r="AM19" s="117"/>
    </row>
    <row r="20" spans="2:39" ht="16" thickBot="1" x14ac:dyDescent="0.4">
      <c r="B20" s="103"/>
      <c r="C20" s="118"/>
      <c r="D20" s="105" t="s">
        <v>63</v>
      </c>
      <c r="E20" s="28" t="s">
        <v>53</v>
      </c>
      <c r="F20" s="129"/>
      <c r="G20" s="181"/>
      <c r="H20" s="130"/>
      <c r="I20" s="78"/>
      <c r="J20" s="128"/>
      <c r="K20" s="129"/>
      <c r="L20" s="130"/>
      <c r="M20" s="78"/>
      <c r="N20" s="131"/>
      <c r="O20" s="129"/>
      <c r="P20" s="130"/>
      <c r="Q20" s="78"/>
      <c r="R20" s="131"/>
      <c r="S20" s="109"/>
      <c r="T20" s="112"/>
      <c r="U20" s="109"/>
      <c r="V20" s="132"/>
      <c r="W20" s="113"/>
      <c r="X20" s="111"/>
      <c r="Y20" s="132"/>
      <c r="Z20" s="112"/>
      <c r="AA20" s="109"/>
      <c r="AB20" s="110"/>
      <c r="AC20" s="111"/>
      <c r="AD20" s="113"/>
      <c r="AE20" s="109"/>
      <c r="AF20" s="113"/>
      <c r="AG20" s="111"/>
      <c r="AH20" s="113"/>
      <c r="AJ20" s="115"/>
      <c r="AL20" s="116"/>
      <c r="AM20" s="117"/>
    </row>
    <row r="21" spans="2:39" x14ac:dyDescent="0.35">
      <c r="B21" s="27"/>
      <c r="C21" s="30"/>
      <c r="D21" s="87" t="s">
        <v>64</v>
      </c>
      <c r="E21" s="85" t="s">
        <v>53</v>
      </c>
      <c r="F21" s="155"/>
      <c r="G21" s="182"/>
      <c r="H21" s="157"/>
      <c r="I21" s="158"/>
      <c r="J21" s="159"/>
      <c r="K21" s="160"/>
      <c r="L21" s="157"/>
      <c r="M21" s="155"/>
      <c r="N21" s="161"/>
      <c r="O21" s="160"/>
      <c r="P21" s="157"/>
      <c r="Q21" s="155"/>
      <c r="R21" s="161"/>
      <c r="S21" s="155"/>
      <c r="T21" s="157"/>
      <c r="U21" s="158"/>
      <c r="V21" s="156"/>
      <c r="W21" s="159"/>
      <c r="X21" s="163"/>
      <c r="Y21" s="156"/>
      <c r="Z21" s="162"/>
      <c r="AA21" s="158"/>
      <c r="AB21" s="159"/>
      <c r="AC21" s="163"/>
      <c r="AD21" s="159"/>
      <c r="AE21" s="158"/>
      <c r="AF21" s="161"/>
      <c r="AG21" s="163"/>
      <c r="AH21" s="159"/>
      <c r="AJ21" s="165"/>
      <c r="AL21" s="101"/>
      <c r="AM21" s="102"/>
    </row>
    <row r="22" spans="2:39" x14ac:dyDescent="0.35">
      <c r="B22" s="28"/>
      <c r="C22" s="31"/>
      <c r="D22" s="105" t="s">
        <v>64</v>
      </c>
      <c r="E22" s="103" t="s">
        <v>53</v>
      </c>
      <c r="F22" s="122"/>
      <c r="G22" s="123"/>
      <c r="H22" s="133"/>
      <c r="I22" s="120"/>
      <c r="J22" s="126"/>
      <c r="K22" s="125"/>
      <c r="L22" s="121"/>
      <c r="M22" s="120"/>
      <c r="N22" s="126"/>
      <c r="O22" s="125"/>
      <c r="P22" s="121"/>
      <c r="Q22" s="120"/>
      <c r="R22" s="126"/>
      <c r="S22" s="120"/>
      <c r="T22" s="121"/>
      <c r="U22" s="122"/>
      <c r="V22" s="123"/>
      <c r="W22" s="124"/>
      <c r="X22" s="125"/>
      <c r="Y22" s="123"/>
      <c r="Z22" s="133"/>
      <c r="AA22" s="122"/>
      <c r="AB22" s="124"/>
      <c r="AC22" s="127"/>
      <c r="AD22" s="126"/>
      <c r="AE22" s="122"/>
      <c r="AF22" s="124"/>
      <c r="AG22" s="127"/>
      <c r="AH22" s="124"/>
      <c r="AJ22" s="115"/>
      <c r="AL22" s="116"/>
      <c r="AM22" s="117"/>
    </row>
    <row r="23" spans="2:39" ht="16" thickBot="1" x14ac:dyDescent="0.4">
      <c r="B23" s="28"/>
      <c r="C23" s="31"/>
      <c r="D23" s="105" t="s">
        <v>64</v>
      </c>
      <c r="E23" s="103" t="s">
        <v>53</v>
      </c>
      <c r="F23" s="122"/>
      <c r="G23" s="123"/>
      <c r="H23" s="133"/>
      <c r="I23" s="122"/>
      <c r="J23" s="124"/>
      <c r="K23" s="125"/>
      <c r="L23" s="121"/>
      <c r="M23" s="120"/>
      <c r="N23" s="126"/>
      <c r="O23" s="125"/>
      <c r="P23" s="121"/>
      <c r="Q23" s="120"/>
      <c r="R23" s="126"/>
      <c r="S23" s="120"/>
      <c r="T23" s="121"/>
      <c r="U23" s="122"/>
      <c r="V23" s="123"/>
      <c r="W23" s="124"/>
      <c r="X23" s="127"/>
      <c r="Y23" s="123"/>
      <c r="Z23" s="133"/>
      <c r="AA23" s="120"/>
      <c r="AB23" s="124"/>
      <c r="AC23" s="127"/>
      <c r="AD23" s="126"/>
      <c r="AE23" s="122"/>
      <c r="AF23" s="126"/>
      <c r="AG23" s="127"/>
      <c r="AH23" s="124"/>
      <c r="AJ23" s="115"/>
      <c r="AL23" s="116"/>
      <c r="AM23" s="117"/>
    </row>
    <row r="24" spans="2:39" x14ac:dyDescent="0.35">
      <c r="B24" s="27"/>
      <c r="C24" s="52"/>
      <c r="D24" s="87" t="s">
        <v>52</v>
      </c>
      <c r="E24" s="27" t="s">
        <v>65</v>
      </c>
      <c r="F24" s="163"/>
      <c r="G24" s="156"/>
      <c r="H24" s="162"/>
      <c r="I24" s="155"/>
      <c r="J24" s="161"/>
      <c r="K24" s="160"/>
      <c r="L24" s="157"/>
      <c r="M24" s="155"/>
      <c r="N24" s="161"/>
      <c r="O24" s="160"/>
      <c r="P24" s="157"/>
      <c r="Q24" s="155"/>
      <c r="R24" s="161"/>
      <c r="S24" s="155"/>
      <c r="T24" s="162"/>
      <c r="U24" s="158"/>
      <c r="V24" s="156"/>
      <c r="W24" s="159"/>
      <c r="X24" s="163"/>
      <c r="Y24" s="156"/>
      <c r="Z24" s="162"/>
      <c r="AA24" s="158"/>
      <c r="AB24" s="159"/>
      <c r="AC24" s="163"/>
      <c r="AD24" s="159"/>
      <c r="AE24" s="158"/>
      <c r="AF24" s="159"/>
      <c r="AG24" s="163"/>
      <c r="AH24" s="159"/>
      <c r="AJ24" s="100"/>
      <c r="AL24" s="101"/>
      <c r="AM24" s="102"/>
    </row>
    <row r="25" spans="2:39" x14ac:dyDescent="0.35">
      <c r="B25" s="204"/>
      <c r="C25" s="205"/>
      <c r="D25" s="206" t="s">
        <v>52</v>
      </c>
      <c r="E25" s="204" t="s">
        <v>65</v>
      </c>
      <c r="F25" s="207"/>
      <c r="G25" s="208"/>
      <c r="H25" s="209"/>
      <c r="I25" s="210"/>
      <c r="J25" s="211"/>
      <c r="K25" s="212"/>
      <c r="L25" s="213"/>
      <c r="M25" s="210"/>
      <c r="N25" s="211"/>
      <c r="O25" s="212"/>
      <c r="P25" s="213"/>
      <c r="Q25" s="210"/>
      <c r="R25" s="211"/>
      <c r="S25" s="210"/>
      <c r="T25" s="209"/>
      <c r="U25" s="214"/>
      <c r="V25" s="208"/>
      <c r="W25" s="215"/>
      <c r="X25" s="207"/>
      <c r="Y25" s="208"/>
      <c r="Z25" s="209"/>
      <c r="AA25" s="214"/>
      <c r="AB25" s="215"/>
      <c r="AC25" s="207"/>
      <c r="AD25" s="215"/>
      <c r="AE25" s="214"/>
      <c r="AF25" s="215"/>
      <c r="AG25" s="207"/>
      <c r="AH25" s="215"/>
      <c r="AJ25" s="216"/>
      <c r="AL25" s="197"/>
      <c r="AM25" s="198"/>
    </row>
    <row r="26" spans="2:39" ht="16" thickBot="1" x14ac:dyDescent="0.4">
      <c r="B26" s="29"/>
      <c r="C26" s="55"/>
      <c r="D26" s="141" t="s">
        <v>52</v>
      </c>
      <c r="E26" s="29" t="s">
        <v>65</v>
      </c>
      <c r="F26" s="185"/>
      <c r="G26" s="186"/>
      <c r="H26" s="187"/>
      <c r="I26" s="188"/>
      <c r="J26" s="189"/>
      <c r="K26" s="190"/>
      <c r="L26" s="191"/>
      <c r="M26" s="192"/>
      <c r="N26" s="189"/>
      <c r="O26" s="190"/>
      <c r="P26" s="191"/>
      <c r="Q26" s="192"/>
      <c r="R26" s="189"/>
      <c r="S26" s="192"/>
      <c r="T26" s="187"/>
      <c r="U26" s="188"/>
      <c r="V26" s="186"/>
      <c r="W26" s="193"/>
      <c r="X26" s="185"/>
      <c r="Y26" s="186"/>
      <c r="Z26" s="187"/>
      <c r="AA26" s="192"/>
      <c r="AB26" s="193"/>
      <c r="AC26" s="185"/>
      <c r="AD26" s="193"/>
      <c r="AE26" s="188"/>
      <c r="AF26" s="189"/>
      <c r="AG26" s="185"/>
      <c r="AH26" s="189"/>
      <c r="AJ26" s="151"/>
      <c r="AL26" s="116"/>
      <c r="AM26" s="117"/>
    </row>
    <row r="27" spans="2:39" x14ac:dyDescent="0.35">
      <c r="B27" s="76"/>
      <c r="C27" s="194"/>
      <c r="D27" s="154" t="s">
        <v>61</v>
      </c>
      <c r="E27" s="27" t="s">
        <v>65</v>
      </c>
      <c r="F27" s="173"/>
      <c r="G27" s="195"/>
      <c r="H27" s="174"/>
      <c r="I27" s="175"/>
      <c r="J27" s="180"/>
      <c r="K27" s="196"/>
      <c r="L27" s="174"/>
      <c r="M27" s="173"/>
      <c r="N27" s="180"/>
      <c r="O27" s="196"/>
      <c r="P27" s="174"/>
      <c r="Q27" s="173"/>
      <c r="R27" s="180"/>
      <c r="S27" s="173"/>
      <c r="T27" s="174"/>
      <c r="U27" s="175"/>
      <c r="V27" s="176"/>
      <c r="W27" s="177"/>
      <c r="X27" s="178"/>
      <c r="Y27" s="176"/>
      <c r="Z27" s="179"/>
      <c r="AA27" s="173"/>
      <c r="AB27" s="180"/>
      <c r="AC27" s="178"/>
      <c r="AD27" s="177"/>
      <c r="AE27" s="175"/>
      <c r="AF27" s="177"/>
      <c r="AG27" s="178"/>
      <c r="AH27" s="177"/>
      <c r="AJ27" s="100"/>
      <c r="AL27" s="101"/>
      <c r="AM27" s="102"/>
    </row>
    <row r="28" spans="2:39" x14ac:dyDescent="0.35">
      <c r="B28" s="28"/>
      <c r="C28" s="31"/>
      <c r="D28" s="105" t="s">
        <v>61</v>
      </c>
      <c r="E28" s="204" t="s">
        <v>65</v>
      </c>
      <c r="F28" s="120"/>
      <c r="G28" s="138"/>
      <c r="H28" s="121"/>
      <c r="I28" s="122"/>
      <c r="J28" s="126"/>
      <c r="K28" s="125"/>
      <c r="L28" s="121"/>
      <c r="M28" s="120"/>
      <c r="N28" s="126"/>
      <c r="O28" s="125"/>
      <c r="P28" s="121"/>
      <c r="Q28" s="120"/>
      <c r="R28" s="126"/>
      <c r="S28" s="120"/>
      <c r="T28" s="133"/>
      <c r="U28" s="122"/>
      <c r="V28" s="123"/>
      <c r="W28" s="124"/>
      <c r="X28" s="127"/>
      <c r="Y28" s="123"/>
      <c r="Z28" s="133"/>
      <c r="AA28" s="122"/>
      <c r="AB28" s="124"/>
      <c r="AC28" s="127"/>
      <c r="AD28" s="124"/>
      <c r="AE28" s="120"/>
      <c r="AF28" s="126"/>
      <c r="AG28" s="125"/>
      <c r="AH28" s="126"/>
      <c r="AJ28" s="115"/>
      <c r="AL28" s="197"/>
      <c r="AM28" s="198"/>
    </row>
    <row r="29" spans="2:39" ht="16" thickBot="1" x14ac:dyDescent="0.4">
      <c r="B29" s="29"/>
      <c r="C29" s="32"/>
      <c r="D29" s="141" t="s">
        <v>61</v>
      </c>
      <c r="E29" s="29" t="s">
        <v>65</v>
      </c>
      <c r="F29" s="145"/>
      <c r="G29" s="164"/>
      <c r="H29" s="148"/>
      <c r="I29" s="150"/>
      <c r="J29" s="149"/>
      <c r="K29" s="147"/>
      <c r="L29" s="148"/>
      <c r="M29" s="145"/>
      <c r="N29" s="149"/>
      <c r="O29" s="147"/>
      <c r="P29" s="148"/>
      <c r="Q29" s="145"/>
      <c r="R29" s="149"/>
      <c r="S29" s="145"/>
      <c r="T29" s="148"/>
      <c r="U29" s="150"/>
      <c r="V29" s="143"/>
      <c r="W29" s="149"/>
      <c r="X29" s="142"/>
      <c r="Y29" s="143"/>
      <c r="Z29" s="144"/>
      <c r="AA29" s="145"/>
      <c r="AB29" s="146"/>
      <c r="AC29" s="142"/>
      <c r="AD29" s="146"/>
      <c r="AE29" s="150"/>
      <c r="AF29" s="149"/>
      <c r="AG29" s="142"/>
      <c r="AH29" s="146"/>
      <c r="AJ29" s="151"/>
      <c r="AL29" s="152"/>
      <c r="AM29" s="153"/>
    </row>
    <row r="30" spans="2:39" x14ac:dyDescent="0.35">
      <c r="B30" s="76"/>
      <c r="C30" s="56"/>
      <c r="D30" s="154" t="s">
        <v>63</v>
      </c>
      <c r="E30" s="27" t="s">
        <v>65</v>
      </c>
      <c r="F30" s="178"/>
      <c r="G30" s="176"/>
      <c r="H30" s="179"/>
      <c r="I30" s="173"/>
      <c r="J30" s="180"/>
      <c r="K30" s="178"/>
      <c r="L30" s="179"/>
      <c r="M30" s="175"/>
      <c r="N30" s="177"/>
      <c r="O30" s="178"/>
      <c r="P30" s="179"/>
      <c r="Q30" s="173"/>
      <c r="R30" s="180"/>
      <c r="S30" s="173"/>
      <c r="T30" s="174"/>
      <c r="U30" s="175"/>
      <c r="V30" s="176"/>
      <c r="W30" s="177"/>
      <c r="X30" s="196"/>
      <c r="Y30" s="176"/>
      <c r="Z30" s="174"/>
      <c r="AA30" s="173"/>
      <c r="AB30" s="180"/>
      <c r="AC30" s="196"/>
      <c r="AD30" s="180"/>
      <c r="AE30" s="175"/>
      <c r="AF30" s="180"/>
      <c r="AG30" s="178"/>
      <c r="AH30" s="180"/>
      <c r="AJ30" s="165"/>
      <c r="AL30" s="116"/>
      <c r="AM30" s="117"/>
    </row>
    <row r="31" spans="2:39" x14ac:dyDescent="0.35">
      <c r="B31" s="28"/>
      <c r="C31" s="118"/>
      <c r="D31" s="105" t="s">
        <v>63</v>
      </c>
      <c r="E31" s="204" t="s">
        <v>65</v>
      </c>
      <c r="F31" s="134"/>
      <c r="G31" s="135"/>
      <c r="H31" s="119"/>
      <c r="I31" s="136"/>
      <c r="J31" s="137"/>
      <c r="K31" s="15"/>
      <c r="L31" s="62"/>
      <c r="M31" s="5"/>
      <c r="N31" s="11"/>
      <c r="O31" s="15"/>
      <c r="P31" s="62"/>
      <c r="Q31" s="5"/>
      <c r="R31" s="11"/>
      <c r="S31" s="120"/>
      <c r="T31" s="121"/>
      <c r="U31" s="122"/>
      <c r="V31" s="123"/>
      <c r="W31" s="124"/>
      <c r="X31" s="125"/>
      <c r="Y31" s="123"/>
      <c r="Z31" s="121"/>
      <c r="AA31" s="120"/>
      <c r="AB31" s="126"/>
      <c r="AC31" s="125"/>
      <c r="AD31" s="126"/>
      <c r="AE31" s="120"/>
      <c r="AF31" s="126"/>
      <c r="AG31" s="127"/>
      <c r="AH31" s="124"/>
      <c r="AJ31" s="115"/>
      <c r="AL31" s="116"/>
      <c r="AM31" s="117"/>
    </row>
    <row r="32" spans="2:39" ht="16" thickBot="1" x14ac:dyDescent="0.4">
      <c r="B32" s="103"/>
      <c r="C32" s="118"/>
      <c r="D32" s="105" t="s">
        <v>63</v>
      </c>
      <c r="E32" s="29" t="s">
        <v>65</v>
      </c>
      <c r="F32" s="125"/>
      <c r="G32" s="138"/>
      <c r="H32" s="133"/>
      <c r="I32" s="120"/>
      <c r="J32" s="126"/>
      <c r="K32" s="125"/>
      <c r="L32" s="121"/>
      <c r="M32" s="120"/>
      <c r="N32" s="126"/>
      <c r="O32" s="125"/>
      <c r="P32" s="121"/>
      <c r="Q32" s="120"/>
      <c r="R32" s="126"/>
      <c r="S32" s="120"/>
      <c r="T32" s="121"/>
      <c r="U32" s="122"/>
      <c r="V32" s="123"/>
      <c r="W32" s="124"/>
      <c r="X32" s="125"/>
      <c r="Y32" s="123"/>
      <c r="Z32" s="121"/>
      <c r="AA32" s="120"/>
      <c r="AB32" s="126"/>
      <c r="AC32" s="125"/>
      <c r="AD32" s="126"/>
      <c r="AE32" s="122"/>
      <c r="AF32" s="126"/>
      <c r="AG32" s="127"/>
      <c r="AH32" s="124"/>
      <c r="AJ32" s="166"/>
      <c r="AL32" s="183"/>
      <c r="AM32" s="184"/>
    </row>
    <row r="33" spans="2:39" x14ac:dyDescent="0.35">
      <c r="B33" s="27"/>
      <c r="C33" s="30"/>
      <c r="D33" s="87" t="s">
        <v>64</v>
      </c>
      <c r="E33" s="27" t="s">
        <v>65</v>
      </c>
      <c r="F33" s="155"/>
      <c r="G33" s="182"/>
      <c r="H33" s="157"/>
      <c r="I33" s="158"/>
      <c r="J33" s="161"/>
      <c r="K33" s="160"/>
      <c r="L33" s="157"/>
      <c r="M33" s="155"/>
      <c r="N33" s="161"/>
      <c r="O33" s="160"/>
      <c r="P33" s="157"/>
      <c r="Q33" s="155"/>
      <c r="R33" s="161"/>
      <c r="S33" s="155"/>
      <c r="T33" s="157"/>
      <c r="U33" s="158"/>
      <c r="V33" s="156"/>
      <c r="W33" s="159"/>
      <c r="X33" s="163"/>
      <c r="Y33" s="156"/>
      <c r="Z33" s="162"/>
      <c r="AA33" s="158"/>
      <c r="AB33" s="159"/>
      <c r="AC33" s="163"/>
      <c r="AD33" s="159"/>
      <c r="AE33" s="158"/>
      <c r="AF33" s="161"/>
      <c r="AG33" s="163"/>
      <c r="AH33" s="159"/>
      <c r="AJ33" s="100"/>
      <c r="AL33" s="101"/>
      <c r="AM33" s="102"/>
    </row>
    <row r="34" spans="2:39" x14ac:dyDescent="0.35">
      <c r="B34" s="204"/>
      <c r="C34" s="217"/>
      <c r="D34" s="206" t="s">
        <v>64</v>
      </c>
      <c r="E34" s="204" t="s">
        <v>65</v>
      </c>
      <c r="F34" s="210"/>
      <c r="G34" s="218"/>
      <c r="H34" s="213"/>
      <c r="I34" s="214"/>
      <c r="J34" s="211"/>
      <c r="K34" s="212"/>
      <c r="L34" s="213"/>
      <c r="M34" s="210"/>
      <c r="N34" s="211"/>
      <c r="O34" s="212"/>
      <c r="P34" s="213"/>
      <c r="Q34" s="210"/>
      <c r="R34" s="211"/>
      <c r="S34" s="210"/>
      <c r="T34" s="213"/>
      <c r="U34" s="214"/>
      <c r="V34" s="208"/>
      <c r="W34" s="215"/>
      <c r="X34" s="207"/>
      <c r="Y34" s="208"/>
      <c r="Z34" s="209"/>
      <c r="AA34" s="214"/>
      <c r="AB34" s="215"/>
      <c r="AC34" s="207"/>
      <c r="AD34" s="215"/>
      <c r="AE34" s="214"/>
      <c r="AF34" s="211"/>
      <c r="AG34" s="207"/>
      <c r="AH34" s="215"/>
      <c r="AJ34" s="166"/>
      <c r="AL34" s="219"/>
      <c r="AM34" s="220"/>
    </row>
    <row r="35" spans="2:39" ht="16" thickBot="1" x14ac:dyDescent="0.4">
      <c r="B35" s="29"/>
      <c r="C35" s="32"/>
      <c r="D35" s="141" t="s">
        <v>64</v>
      </c>
      <c r="E35" s="29" t="s">
        <v>65</v>
      </c>
      <c r="F35" s="150"/>
      <c r="G35" s="143"/>
      <c r="H35" s="144"/>
      <c r="I35" s="150"/>
      <c r="J35" s="149"/>
      <c r="K35" s="147"/>
      <c r="L35" s="148"/>
      <c r="M35" s="145"/>
      <c r="N35" s="149"/>
      <c r="O35" s="147"/>
      <c r="P35" s="148"/>
      <c r="Q35" s="145"/>
      <c r="R35" s="149"/>
      <c r="S35" s="145"/>
      <c r="T35" s="148"/>
      <c r="U35" s="145"/>
      <c r="V35" s="164"/>
      <c r="W35" s="149"/>
      <c r="X35" s="142"/>
      <c r="Y35" s="143"/>
      <c r="Z35" s="144"/>
      <c r="AA35" s="145"/>
      <c r="AB35" s="149"/>
      <c r="AC35" s="142"/>
      <c r="AD35" s="146"/>
      <c r="AE35" s="150"/>
      <c r="AF35" s="149"/>
      <c r="AG35" s="142"/>
      <c r="AH35" s="149"/>
      <c r="AJ35" s="151"/>
      <c r="AL35" s="152"/>
      <c r="AM35" s="153"/>
    </row>
    <row r="36" spans="2:39" ht="6.65" customHeight="1" x14ac:dyDescent="0.35"/>
    <row r="37" spans="2:39" ht="9" customHeight="1" x14ac:dyDescent="0.35">
      <c r="F37" s="199" t="s">
        <v>54</v>
      </c>
      <c r="G37" s="200" t="s">
        <v>66</v>
      </c>
      <c r="H37" s="200"/>
      <c r="I37" s="200"/>
      <c r="J37" s="201"/>
      <c r="K37" s="200"/>
      <c r="L37" s="200"/>
      <c r="P37" s="202" t="s">
        <v>58</v>
      </c>
      <c r="Q37" s="200" t="s">
        <v>67</v>
      </c>
      <c r="R37" s="200"/>
      <c r="S37" s="200"/>
      <c r="T37" s="200"/>
      <c r="V37" s="200"/>
      <c r="W37" s="200"/>
      <c r="AA37" s="203" t="s">
        <v>55</v>
      </c>
      <c r="AB37" s="200" t="s">
        <v>68</v>
      </c>
    </row>
  </sheetData>
  <mergeCells count="51">
    <mergeCell ref="AJ4:AJ5"/>
    <mergeCell ref="AL4:AM5"/>
    <mergeCell ref="F5:H5"/>
    <mergeCell ref="I5:J5"/>
    <mergeCell ref="K5:L5"/>
    <mergeCell ref="M5:N5"/>
    <mergeCell ref="AA5:AB5"/>
    <mergeCell ref="Q5:R5"/>
    <mergeCell ref="S5:T5"/>
    <mergeCell ref="U5:W5"/>
    <mergeCell ref="X5:Z5"/>
    <mergeCell ref="F4:R4"/>
    <mergeCell ref="S4:AD4"/>
    <mergeCell ref="AE4:AH4"/>
    <mergeCell ref="R6:R7"/>
    <mergeCell ref="AC5:AD5"/>
    <mergeCell ref="AE5:AF5"/>
    <mergeCell ref="AG5:AH5"/>
    <mergeCell ref="F6:F7"/>
    <mergeCell ref="G6:G7"/>
    <mergeCell ref="H6:H7"/>
    <mergeCell ref="I6:I7"/>
    <mergeCell ref="J6:J7"/>
    <mergeCell ref="K6:K7"/>
    <mergeCell ref="L6:L7"/>
    <mergeCell ref="O5:P5"/>
    <mergeCell ref="Z6:Z7"/>
    <mergeCell ref="AA6:AA7"/>
    <mergeCell ref="AB6:AB7"/>
    <mergeCell ref="AC6:AC7"/>
    <mergeCell ref="M6:M7"/>
    <mergeCell ref="N6:N7"/>
    <mergeCell ref="O6:O7"/>
    <mergeCell ref="P6:P7"/>
    <mergeCell ref="Q6:Q7"/>
    <mergeCell ref="F3:AM3"/>
    <mergeCell ref="AM6:AM7"/>
    <mergeCell ref="AE6:AE7"/>
    <mergeCell ref="AF6:AF7"/>
    <mergeCell ref="AG6:AG7"/>
    <mergeCell ref="AH6:AH7"/>
    <mergeCell ref="AJ6:AJ7"/>
    <mergeCell ref="AL6:AL7"/>
    <mergeCell ref="AD6:AD7"/>
    <mergeCell ref="S6:S7"/>
    <mergeCell ref="T6:T7"/>
    <mergeCell ref="U6:U7"/>
    <mergeCell ref="V6:V7"/>
    <mergeCell ref="W6:W7"/>
    <mergeCell ref="X6:X7"/>
    <mergeCell ref="Y6:Y7"/>
  </mergeCells>
  <conditionalFormatting sqref="F8:AH25 F27:AH30 F33:AH35">
    <cfRule type="beginsWith" dxfId="145" priority="13" operator="beginsWith" text="a">
      <formula>LEFT(F8,LEN("a"))="a"</formula>
    </cfRule>
    <cfRule type="beginsWith" dxfId="144" priority="14" operator="beginsWith" text="na">
      <formula>LEFT(F8,LEN("na"))="na"</formula>
    </cfRule>
  </conditionalFormatting>
  <conditionalFormatting sqref="F26:AH26">
    <cfRule type="beginsWith" dxfId="143" priority="7" operator="beginsWith" text="a">
      <formula>LEFT(F26,LEN("a"))="a"</formula>
    </cfRule>
    <cfRule type="beginsWith" dxfId="142" priority="8" operator="beginsWith" text="na">
      <formula>LEFT(F26,LEN("na"))="na"</formula>
    </cfRule>
  </conditionalFormatting>
  <conditionalFormatting sqref="F31:AH31">
    <cfRule type="beginsWith" dxfId="141" priority="3" operator="beginsWith" text="a">
      <formula>LEFT(F31,LEN("a"))="a"</formula>
    </cfRule>
    <cfRule type="beginsWith" dxfId="140" priority="4" operator="beginsWith" text="na">
      <formula>LEFT(F31,LEN("na"))="na"</formula>
    </cfRule>
  </conditionalFormatting>
  <conditionalFormatting sqref="F32:AH32">
    <cfRule type="beginsWith" dxfId="139" priority="1" operator="beginsWith" text="a">
      <formula>LEFT(F32,LEN("a"))="a"</formula>
    </cfRule>
    <cfRule type="beginsWith" dxfId="138" priority="2" operator="beginsWith" text="na">
      <formula>LEFT(F32,LEN("na"))="na"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4A03-7872-4176-B46E-0BF89C3F9124}">
  <dimension ref="B1:BU136"/>
  <sheetViews>
    <sheetView showGridLines="0" topLeftCell="L1" zoomScale="55" zoomScaleNormal="55" workbookViewId="0">
      <selection activeCell="AQ17" sqref="AQ17"/>
    </sheetView>
  </sheetViews>
  <sheetFormatPr baseColWidth="10" defaultRowHeight="15.5" outlineLevelCol="1" x14ac:dyDescent="0.35"/>
  <cols>
    <col min="1" max="1" width="3.9140625" customWidth="1"/>
    <col min="2" max="2" width="3.5" customWidth="1"/>
    <col min="3" max="3" width="20.5" customWidth="1"/>
    <col min="4" max="4" width="22.6640625" customWidth="1"/>
    <col min="5" max="5" width="13.83203125" customWidth="1"/>
    <col min="6" max="11" width="7" style="236" hidden="1" customWidth="1" outlineLevel="1"/>
    <col min="12" max="12" width="4.1640625" customWidth="1" collapsed="1"/>
    <col min="13" max="40" width="4.1640625" customWidth="1"/>
    <col min="41" max="69" width="4.6640625" style="43" customWidth="1" outlineLevel="1"/>
    <col min="70" max="70" width="1.58203125" customWidth="1"/>
    <col min="71" max="73" width="4.6640625" customWidth="1"/>
  </cols>
  <sheetData>
    <row r="1" spans="2:73" ht="11" customHeight="1" x14ac:dyDescent="0.35">
      <c r="F1"/>
      <c r="G1"/>
      <c r="H1"/>
      <c r="I1"/>
      <c r="J1"/>
      <c r="K1"/>
      <c r="AI1" s="43"/>
      <c r="AJ1" s="43"/>
      <c r="AK1" s="43"/>
      <c r="AL1" s="43"/>
      <c r="AM1" s="43"/>
      <c r="AN1" s="43"/>
      <c r="BL1"/>
      <c r="BM1"/>
      <c r="BN1"/>
      <c r="BO1"/>
      <c r="BP1"/>
      <c r="BQ1"/>
    </row>
    <row r="2" spans="2:73" ht="16" thickBot="1" x14ac:dyDescent="0.4">
      <c r="B2" s="231" t="s">
        <v>155</v>
      </c>
      <c r="F2"/>
      <c r="G2"/>
      <c r="H2"/>
      <c r="I2"/>
      <c r="J2"/>
      <c r="K2"/>
      <c r="AI2" s="43"/>
      <c r="AJ2" s="43"/>
      <c r="AK2" s="43"/>
      <c r="AL2" s="43"/>
      <c r="AM2" s="43"/>
      <c r="AN2" s="43"/>
      <c r="BL2"/>
      <c r="BM2"/>
      <c r="BN2"/>
      <c r="BO2"/>
      <c r="BP2"/>
      <c r="BQ2"/>
    </row>
    <row r="3" spans="2:73" ht="21.5" customHeight="1" thickBot="1" x14ac:dyDescent="0.4">
      <c r="L3" s="481" t="s">
        <v>152</v>
      </c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7"/>
    </row>
    <row r="4" spans="2:73" ht="16.75" customHeight="1" thickBot="1" x14ac:dyDescent="0.4">
      <c r="D4" s="2"/>
      <c r="E4" s="2"/>
      <c r="F4" s="237"/>
      <c r="G4" s="237"/>
      <c r="H4" s="237"/>
      <c r="I4" s="237"/>
      <c r="J4" s="237"/>
      <c r="K4" s="237"/>
      <c r="L4" s="528">
        <v>0.4</v>
      </c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30"/>
      <c r="Y4" s="528">
        <v>0.3</v>
      </c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30"/>
      <c r="AK4" s="528">
        <v>0.3</v>
      </c>
      <c r="AL4" s="529"/>
      <c r="AM4" s="529"/>
      <c r="AN4" s="530"/>
      <c r="AO4" s="531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3"/>
      <c r="BB4" s="531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3"/>
      <c r="BN4" s="531"/>
      <c r="BO4" s="532"/>
      <c r="BP4" s="532"/>
      <c r="BQ4" s="533"/>
    </row>
    <row r="5" spans="2:73" ht="16.75" customHeight="1" thickBot="1" x14ac:dyDescent="0.4">
      <c r="L5" s="523" t="s">
        <v>0</v>
      </c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5"/>
      <c r="Y5" s="523" t="s">
        <v>1</v>
      </c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5"/>
      <c r="AK5" s="523" t="s">
        <v>2</v>
      </c>
      <c r="AL5" s="524"/>
      <c r="AM5" s="524"/>
      <c r="AN5" s="525"/>
      <c r="AO5" s="536" t="s">
        <v>0</v>
      </c>
      <c r="AP5" s="537"/>
      <c r="AQ5" s="537"/>
      <c r="AR5" s="537"/>
      <c r="AS5" s="537"/>
      <c r="AT5" s="537"/>
      <c r="AU5" s="537"/>
      <c r="AV5" s="537"/>
      <c r="AW5" s="537"/>
      <c r="AX5" s="537"/>
      <c r="AY5" s="537"/>
      <c r="AZ5" s="537"/>
      <c r="BA5" s="538"/>
      <c r="BB5" s="536" t="s">
        <v>1</v>
      </c>
      <c r="BC5" s="537"/>
      <c r="BD5" s="537"/>
      <c r="BE5" s="537"/>
      <c r="BF5" s="537"/>
      <c r="BG5" s="537"/>
      <c r="BH5" s="537"/>
      <c r="BI5" s="537"/>
      <c r="BJ5" s="537"/>
      <c r="BK5" s="537"/>
      <c r="BL5" s="537"/>
      <c r="BM5" s="538"/>
      <c r="BN5" s="536" t="s">
        <v>2</v>
      </c>
      <c r="BO5" s="537"/>
      <c r="BP5" s="537"/>
      <c r="BQ5" s="538"/>
    </row>
    <row r="6" spans="2:73" ht="16.75" customHeight="1" thickBot="1" x14ac:dyDescent="0.4">
      <c r="D6" s="1"/>
      <c r="E6" s="1"/>
      <c r="F6" s="539" t="s">
        <v>161</v>
      </c>
      <c r="G6" s="540"/>
      <c r="H6" s="540"/>
      <c r="I6" s="540"/>
      <c r="J6" s="540"/>
      <c r="K6" s="541"/>
      <c r="L6" s="534">
        <v>0.2</v>
      </c>
      <c r="M6" s="542"/>
      <c r="N6" s="535"/>
      <c r="O6" s="534">
        <v>0.2</v>
      </c>
      <c r="P6" s="535"/>
      <c r="Q6" s="534">
        <v>0.15</v>
      </c>
      <c r="R6" s="535"/>
      <c r="S6" s="543">
        <v>0.15</v>
      </c>
      <c r="T6" s="544"/>
      <c r="U6" s="534">
        <v>0.15</v>
      </c>
      <c r="V6" s="535"/>
      <c r="W6" s="543">
        <v>0.15</v>
      </c>
      <c r="X6" s="544"/>
      <c r="Y6" s="543">
        <v>0.2</v>
      </c>
      <c r="Z6" s="544"/>
      <c r="AA6" s="543">
        <v>0.2</v>
      </c>
      <c r="AB6" s="552"/>
      <c r="AC6" s="544"/>
      <c r="AD6" s="543">
        <v>0.2</v>
      </c>
      <c r="AE6" s="552"/>
      <c r="AF6" s="544"/>
      <c r="AG6" s="534">
        <v>0.2</v>
      </c>
      <c r="AH6" s="535"/>
      <c r="AI6" s="543">
        <v>0.2</v>
      </c>
      <c r="AJ6" s="544"/>
      <c r="AK6" s="534">
        <v>0.5</v>
      </c>
      <c r="AL6" s="535"/>
      <c r="AM6" s="543">
        <v>0.5</v>
      </c>
      <c r="AN6" s="544"/>
      <c r="AO6" s="546"/>
      <c r="AP6" s="551"/>
      <c r="AQ6" s="547"/>
      <c r="AR6" s="546"/>
      <c r="AS6" s="547"/>
      <c r="AT6" s="546"/>
      <c r="AU6" s="547"/>
      <c r="AV6" s="548"/>
      <c r="AW6" s="549"/>
      <c r="AX6" s="546"/>
      <c r="AY6" s="547"/>
      <c r="AZ6" s="548"/>
      <c r="BA6" s="549"/>
      <c r="BB6" s="548"/>
      <c r="BC6" s="549"/>
      <c r="BD6" s="548"/>
      <c r="BE6" s="550"/>
      <c r="BF6" s="549"/>
      <c r="BG6" s="548"/>
      <c r="BH6" s="550"/>
      <c r="BI6" s="549"/>
      <c r="BJ6" s="546"/>
      <c r="BK6" s="547"/>
      <c r="BL6" s="548"/>
      <c r="BM6" s="549"/>
      <c r="BN6" s="546"/>
      <c r="BO6" s="547"/>
      <c r="BP6" s="548"/>
      <c r="BQ6" s="549"/>
      <c r="BS6" s="556" t="s">
        <v>153</v>
      </c>
      <c r="BT6" s="557"/>
      <c r="BU6" s="558"/>
    </row>
    <row r="7" spans="2:73" ht="31.75" customHeight="1" thickBot="1" x14ac:dyDescent="0.4">
      <c r="D7" s="3"/>
      <c r="E7" s="3"/>
      <c r="F7" s="553" t="s">
        <v>162</v>
      </c>
      <c r="G7" s="554"/>
      <c r="H7" s="553" t="s">
        <v>163</v>
      </c>
      <c r="I7" s="554"/>
      <c r="J7" s="555" t="s">
        <v>164</v>
      </c>
      <c r="K7" s="554"/>
      <c r="L7" s="518" t="s">
        <v>4</v>
      </c>
      <c r="M7" s="511"/>
      <c r="N7" s="545"/>
      <c r="O7" s="519" t="s">
        <v>5</v>
      </c>
      <c r="P7" s="509"/>
      <c r="Q7" s="518" t="s">
        <v>6</v>
      </c>
      <c r="R7" s="545"/>
      <c r="S7" s="520" t="s">
        <v>7</v>
      </c>
      <c r="T7" s="521"/>
      <c r="U7" s="518" t="s">
        <v>8</v>
      </c>
      <c r="V7" s="545"/>
      <c r="W7" s="520" t="s">
        <v>9</v>
      </c>
      <c r="X7" s="521"/>
      <c r="Y7" s="510" t="s">
        <v>10</v>
      </c>
      <c r="Z7" s="507"/>
      <c r="AA7" s="520" t="s">
        <v>11</v>
      </c>
      <c r="AB7" s="522"/>
      <c r="AC7" s="521"/>
      <c r="AD7" s="510" t="s">
        <v>12</v>
      </c>
      <c r="AE7" s="506"/>
      <c r="AF7" s="507"/>
      <c r="AG7" s="519" t="s">
        <v>13</v>
      </c>
      <c r="AH7" s="509"/>
      <c r="AI7" s="510" t="s">
        <v>14</v>
      </c>
      <c r="AJ7" s="507"/>
      <c r="AK7" s="519" t="s">
        <v>15</v>
      </c>
      <c r="AL7" s="509"/>
      <c r="AM7" s="510" t="s">
        <v>16</v>
      </c>
      <c r="AN7" s="507"/>
      <c r="AO7" s="565" t="s">
        <v>4</v>
      </c>
      <c r="AP7" s="566"/>
      <c r="AQ7" s="567"/>
      <c r="AR7" s="568" t="s">
        <v>5</v>
      </c>
      <c r="AS7" s="569"/>
      <c r="AT7" s="565" t="s">
        <v>6</v>
      </c>
      <c r="AU7" s="567"/>
      <c r="AV7" s="562" t="s">
        <v>7</v>
      </c>
      <c r="AW7" s="564"/>
      <c r="AX7" s="565" t="s">
        <v>8</v>
      </c>
      <c r="AY7" s="567"/>
      <c r="AZ7" s="562" t="s">
        <v>9</v>
      </c>
      <c r="BA7" s="564"/>
      <c r="BB7" s="570" t="s">
        <v>10</v>
      </c>
      <c r="BC7" s="571"/>
      <c r="BD7" s="562" t="s">
        <v>11</v>
      </c>
      <c r="BE7" s="563"/>
      <c r="BF7" s="564"/>
      <c r="BG7" s="570" t="s">
        <v>12</v>
      </c>
      <c r="BH7" s="572"/>
      <c r="BI7" s="571"/>
      <c r="BJ7" s="568" t="s">
        <v>13</v>
      </c>
      <c r="BK7" s="569"/>
      <c r="BL7" s="570" t="s">
        <v>14</v>
      </c>
      <c r="BM7" s="571"/>
      <c r="BN7" s="568" t="s">
        <v>15</v>
      </c>
      <c r="BO7" s="569"/>
      <c r="BP7" s="570" t="s">
        <v>16</v>
      </c>
      <c r="BQ7" s="571"/>
      <c r="BS7" s="559"/>
      <c r="BT7" s="560"/>
      <c r="BU7" s="561"/>
    </row>
    <row r="8" spans="2:73" ht="175.25" customHeight="1" thickBot="1" x14ac:dyDescent="0.4">
      <c r="D8" s="7"/>
      <c r="E8" s="7"/>
      <c r="F8" s="238" t="s">
        <v>165</v>
      </c>
      <c r="G8" s="239" t="s">
        <v>166</v>
      </c>
      <c r="H8" s="238" t="s">
        <v>167</v>
      </c>
      <c r="I8" s="239" t="s">
        <v>168</v>
      </c>
      <c r="J8" s="240" t="s">
        <v>169</v>
      </c>
      <c r="K8" s="240" t="s">
        <v>170</v>
      </c>
      <c r="L8" s="60" t="s">
        <v>17</v>
      </c>
      <c r="M8" s="232" t="s">
        <v>18</v>
      </c>
      <c r="N8" s="233" t="s">
        <v>19</v>
      </c>
      <c r="O8" s="59" t="s">
        <v>20</v>
      </c>
      <c r="P8" s="24" t="s">
        <v>21</v>
      </c>
      <c r="Q8" s="21" t="s">
        <v>22</v>
      </c>
      <c r="R8" s="25" t="s">
        <v>23</v>
      </c>
      <c r="S8" s="26" t="s">
        <v>24</v>
      </c>
      <c r="T8" s="24" t="s">
        <v>25</v>
      </c>
      <c r="U8" s="21" t="s">
        <v>26</v>
      </c>
      <c r="V8" s="25" t="s">
        <v>27</v>
      </c>
      <c r="W8" s="26" t="s">
        <v>28</v>
      </c>
      <c r="X8" s="24" t="s">
        <v>29</v>
      </c>
      <c r="Y8" s="21" t="s">
        <v>30</v>
      </c>
      <c r="Z8" s="25" t="s">
        <v>31</v>
      </c>
      <c r="AA8" s="26" t="s">
        <v>32</v>
      </c>
      <c r="AB8" s="23" t="s">
        <v>33</v>
      </c>
      <c r="AC8" s="24" t="s">
        <v>34</v>
      </c>
      <c r="AD8" s="21" t="s">
        <v>35</v>
      </c>
      <c r="AE8" s="22" t="s">
        <v>36</v>
      </c>
      <c r="AF8" s="25" t="s">
        <v>37</v>
      </c>
      <c r="AG8" s="26" t="s">
        <v>38</v>
      </c>
      <c r="AH8" s="24" t="s">
        <v>39</v>
      </c>
      <c r="AI8" s="21" t="s">
        <v>40</v>
      </c>
      <c r="AJ8" s="25" t="s">
        <v>41</v>
      </c>
      <c r="AK8" s="26" t="s">
        <v>42</v>
      </c>
      <c r="AL8" s="24" t="s">
        <v>43</v>
      </c>
      <c r="AM8" s="20" t="s">
        <v>44</v>
      </c>
      <c r="AN8" s="25" t="s">
        <v>45</v>
      </c>
      <c r="AO8" s="70" t="s">
        <v>17</v>
      </c>
      <c r="AP8" s="71" t="s">
        <v>18</v>
      </c>
      <c r="AQ8" s="72" t="s">
        <v>19</v>
      </c>
      <c r="AR8" s="69" t="s">
        <v>20</v>
      </c>
      <c r="AS8" s="68" t="s">
        <v>21</v>
      </c>
      <c r="AT8" s="70" t="s">
        <v>22</v>
      </c>
      <c r="AU8" s="72" t="s">
        <v>23</v>
      </c>
      <c r="AV8" s="69" t="s">
        <v>24</v>
      </c>
      <c r="AW8" s="68" t="s">
        <v>25</v>
      </c>
      <c r="AX8" s="70" t="s">
        <v>26</v>
      </c>
      <c r="AY8" s="72" t="s">
        <v>27</v>
      </c>
      <c r="AZ8" s="69" t="s">
        <v>28</v>
      </c>
      <c r="BA8" s="68" t="s">
        <v>29</v>
      </c>
      <c r="BB8" s="70" t="s">
        <v>30</v>
      </c>
      <c r="BC8" s="72" t="s">
        <v>31</v>
      </c>
      <c r="BD8" s="69" t="s">
        <v>32</v>
      </c>
      <c r="BE8" s="68" t="s">
        <v>33</v>
      </c>
      <c r="BF8" s="68" t="s">
        <v>34</v>
      </c>
      <c r="BG8" s="70" t="s">
        <v>35</v>
      </c>
      <c r="BH8" s="71" t="s">
        <v>36</v>
      </c>
      <c r="BI8" s="72" t="s">
        <v>37</v>
      </c>
      <c r="BJ8" s="69" t="s">
        <v>38</v>
      </c>
      <c r="BK8" s="68" t="s">
        <v>39</v>
      </c>
      <c r="BL8" s="70" t="s">
        <v>40</v>
      </c>
      <c r="BM8" s="72" t="s">
        <v>41</v>
      </c>
      <c r="BN8" s="69" t="s">
        <v>42</v>
      </c>
      <c r="BO8" s="68" t="s">
        <v>43</v>
      </c>
      <c r="BP8" s="70" t="s">
        <v>44</v>
      </c>
      <c r="BQ8" s="72" t="s">
        <v>45</v>
      </c>
      <c r="BS8" s="241" t="s">
        <v>171</v>
      </c>
      <c r="BT8" s="234" t="s">
        <v>172</v>
      </c>
      <c r="BU8" s="234" t="s">
        <v>173</v>
      </c>
    </row>
    <row r="9" spans="2:73" ht="21.5" customHeight="1" thickBot="1" x14ac:dyDescent="0.4">
      <c r="B9" s="82" t="s">
        <v>49</v>
      </c>
      <c r="C9" s="458" t="s">
        <v>50</v>
      </c>
      <c r="D9" s="459" t="s">
        <v>154</v>
      </c>
      <c r="E9" s="460" t="s">
        <v>174</v>
      </c>
      <c r="F9" s="243"/>
      <c r="G9" s="244"/>
      <c r="H9" s="245"/>
      <c r="I9" s="244"/>
      <c r="J9" s="243"/>
      <c r="K9" s="243"/>
      <c r="L9" s="49">
        <v>1</v>
      </c>
      <c r="M9" s="47">
        <v>0</v>
      </c>
      <c r="N9" s="48">
        <v>0</v>
      </c>
      <c r="O9" s="46">
        <v>1</v>
      </c>
      <c r="P9" s="48">
        <v>0</v>
      </c>
      <c r="Q9" s="49">
        <v>1</v>
      </c>
      <c r="R9" s="48">
        <v>0</v>
      </c>
      <c r="S9" s="49">
        <v>1</v>
      </c>
      <c r="T9" s="48">
        <v>0</v>
      </c>
      <c r="U9" s="49">
        <v>1</v>
      </c>
      <c r="V9" s="48">
        <v>0</v>
      </c>
      <c r="W9" s="49">
        <v>1</v>
      </c>
      <c r="X9" s="48">
        <v>0</v>
      </c>
      <c r="Y9" s="49">
        <v>1</v>
      </c>
      <c r="Z9" s="48">
        <v>0</v>
      </c>
      <c r="AA9" s="49">
        <v>0</v>
      </c>
      <c r="AB9" s="47">
        <v>0</v>
      </c>
      <c r="AC9" s="48">
        <v>1</v>
      </c>
      <c r="AD9" s="49">
        <v>0</v>
      </c>
      <c r="AE9" s="47">
        <v>1</v>
      </c>
      <c r="AF9" s="48">
        <v>0</v>
      </c>
      <c r="AG9" s="49">
        <v>0</v>
      </c>
      <c r="AH9" s="48">
        <v>1</v>
      </c>
      <c r="AI9" s="49">
        <v>0</v>
      </c>
      <c r="AJ9" s="48">
        <v>1</v>
      </c>
      <c r="AK9" s="49">
        <v>1</v>
      </c>
      <c r="AL9" s="48">
        <v>0</v>
      </c>
      <c r="AM9" s="46">
        <v>1</v>
      </c>
      <c r="AN9" s="48">
        <v>0</v>
      </c>
      <c r="AO9" s="461"/>
      <c r="AP9" s="247"/>
      <c r="AQ9" s="248"/>
      <c r="AR9" s="249"/>
      <c r="AS9" s="250"/>
      <c r="AT9" s="246"/>
      <c r="AU9" s="248"/>
      <c r="AV9" s="249"/>
      <c r="AW9" s="250"/>
      <c r="AX9" s="246"/>
      <c r="AY9" s="248"/>
      <c r="AZ9" s="249"/>
      <c r="BA9" s="250"/>
      <c r="BB9" s="246"/>
      <c r="BC9" s="248"/>
      <c r="BD9" s="249"/>
      <c r="BE9" s="251"/>
      <c r="BF9" s="250"/>
      <c r="BG9" s="246"/>
      <c r="BH9" s="247"/>
      <c r="BI9" s="248"/>
      <c r="BJ9" s="249"/>
      <c r="BK9" s="250"/>
      <c r="BL9" s="246"/>
      <c r="BM9" s="248"/>
      <c r="BN9" s="249"/>
      <c r="BO9" s="250"/>
      <c r="BP9" s="246"/>
      <c r="BQ9" s="248"/>
      <c r="BS9" s="252"/>
      <c r="BT9" s="253"/>
      <c r="BU9" s="254"/>
    </row>
    <row r="10" spans="2:73" x14ac:dyDescent="0.35">
      <c r="B10" s="27">
        <v>3</v>
      </c>
      <c r="C10" s="52" t="s">
        <v>69</v>
      </c>
      <c r="D10" s="39" t="s">
        <v>52</v>
      </c>
      <c r="E10" s="255" t="s">
        <v>53</v>
      </c>
      <c r="F10" s="256"/>
      <c r="G10" s="257" t="e">
        <f>_xlfn.RANK.AVG(F10,$F$10:$F$49,0)</f>
        <v>#N/A</v>
      </c>
      <c r="H10" s="258"/>
      <c r="I10" s="257" t="e">
        <f>_xlfn.RANK.AVG(H10,$H$10:$H$49,1)</f>
        <v>#N/A</v>
      </c>
      <c r="J10" s="256" t="e">
        <f>#REF!+G10+I10</f>
        <v>#REF!</v>
      </c>
      <c r="K10" s="259" t="e">
        <f>_xlfn.RANK.AVG(J10,$J$10:$J$49,1)</f>
        <v>#REF!</v>
      </c>
      <c r="L10" s="4">
        <v>1</v>
      </c>
      <c r="M10" s="8">
        <v>0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1</v>
      </c>
      <c r="W10" s="8">
        <v>0</v>
      </c>
      <c r="X10" s="8">
        <v>1</v>
      </c>
      <c r="Y10" s="8">
        <v>1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1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10">
        <v>1</v>
      </c>
      <c r="AO10" s="57">
        <f t="shared" ref="AO10:AO73" si="0">L10*$L$9*$L$6*$L$4</f>
        <v>8.0000000000000016E-2</v>
      </c>
      <c r="AP10" s="44">
        <f t="shared" ref="AP10:AP73" si="1">M10*$M$9*$L$6*$L$4</f>
        <v>0</v>
      </c>
      <c r="AQ10" s="44">
        <f>N10*$N$9*$L$6*$L$4</f>
        <v>0</v>
      </c>
      <c r="AR10" s="44">
        <f t="shared" ref="AR10:AR73" si="2">O10*$O$9*$O$6*$L$4</f>
        <v>8.0000000000000016E-2</v>
      </c>
      <c r="AS10" s="44">
        <f t="shared" ref="AS10:AS73" si="3">P10*$P$9*$O$6*$L$4</f>
        <v>0</v>
      </c>
      <c r="AT10" s="44">
        <f t="shared" ref="AT10:AT73" si="4">Q10*$Q$9*$Q$6*$L$4</f>
        <v>0</v>
      </c>
      <c r="AU10" s="44">
        <f t="shared" ref="AU10:AU73" si="5">R10*$R$9*$Q$6*$L$4</f>
        <v>0</v>
      </c>
      <c r="AV10" s="44">
        <f t="shared" ref="AV10:AV73" si="6">S10*$S$9*$S$6*$L$4</f>
        <v>0</v>
      </c>
      <c r="AW10" s="44">
        <f t="shared" ref="AW10:AW73" si="7">T10*$T$9*$S$6*$L$4</f>
        <v>0</v>
      </c>
      <c r="AX10" s="44">
        <f t="shared" ref="AX10:AX73" si="8">U10*$U$9*$U$6*$L$4</f>
        <v>0</v>
      </c>
      <c r="AY10" s="44">
        <f t="shared" ref="AY10:AY73" si="9">V10*$V$9*$U$6*$L$4</f>
        <v>0</v>
      </c>
      <c r="AZ10" s="44">
        <f t="shared" ref="AZ10:AZ73" si="10">W10*$W$9*$W$6*$L$4</f>
        <v>0</v>
      </c>
      <c r="BA10" s="44">
        <f t="shared" ref="BA10:BA73" si="11">X10*$X$9*$W$6*$L$4</f>
        <v>0</v>
      </c>
      <c r="BB10" s="44">
        <f t="shared" ref="BB10:BB73" si="12">Y10*$Y$9*$Y$6*$Y$4</f>
        <v>0.06</v>
      </c>
      <c r="BC10" s="44">
        <f t="shared" ref="BC10:BC73" si="13">Z10*$Z$9*$Y$6*$Y$4</f>
        <v>0</v>
      </c>
      <c r="BD10" s="44">
        <f t="shared" ref="BD10:BD73" si="14">AA10*$AA$9*$AA$6*$Y$4</f>
        <v>0</v>
      </c>
      <c r="BE10" s="44">
        <f t="shared" ref="BE10:BE73" si="15">AB10*$AB$9*$AA$6*$Y$4</f>
        <v>0</v>
      </c>
      <c r="BF10" s="44">
        <f t="shared" ref="BF10:BF73" si="16">AC10*$AC$9*$AA$6*$Y$4</f>
        <v>0</v>
      </c>
      <c r="BG10" s="44">
        <f t="shared" ref="BG10:BG73" si="17">AD10*$AD$9*$AD$6*$Y$4</f>
        <v>0</v>
      </c>
      <c r="BH10" s="44">
        <f t="shared" ref="BH10:BH73" si="18">AE10*$AE$9*$AD$6*$Y$4</f>
        <v>0</v>
      </c>
      <c r="BI10" s="44">
        <f t="shared" ref="BI10:BI73" si="19">AF10*$AF$9*$AD$6*$Y$4</f>
        <v>0</v>
      </c>
      <c r="BJ10" s="44">
        <f t="shared" ref="BJ10:BJ73" si="20">AG10*$AG$9*$AG$6*$Y$4</f>
        <v>0</v>
      </c>
      <c r="BK10" s="44">
        <f t="shared" ref="BK10:BK73" si="21">AH10*$AH$9*$AG$6*$Y$4</f>
        <v>0</v>
      </c>
      <c r="BL10" s="44">
        <f t="shared" ref="BL10:BL73" si="22">AI10*$AI$9*$AI$6*$Y$4</f>
        <v>0</v>
      </c>
      <c r="BM10" s="44">
        <f t="shared" ref="BM10:BM73" si="23">AJ10*$AJ$9*$AI$6*$Y$4</f>
        <v>0</v>
      </c>
      <c r="BN10" s="44">
        <f t="shared" ref="BN10:BN73" si="24">AK10*$AK$9*$AK$6*$AK$4</f>
        <v>0</v>
      </c>
      <c r="BO10" s="44">
        <f t="shared" ref="BO10:BO73" si="25">AL10*$AL$9*$AK$6*$AK$4</f>
        <v>0</v>
      </c>
      <c r="BP10" s="44">
        <f t="shared" ref="BP10:BP73" si="26">AM10*$AM$9*$AM$6*$AK$4</f>
        <v>0</v>
      </c>
      <c r="BQ10" s="50">
        <f t="shared" ref="BQ10:BQ73" si="27">AN10*$AN$9*$AM$6*$AK$4</f>
        <v>0</v>
      </c>
      <c r="BS10" s="270">
        <f>SUM(AO10:BQ10)</f>
        <v>0.22000000000000003</v>
      </c>
      <c r="BT10" s="33">
        <f t="shared" ref="BT10:BT49" si="28">_xlfn.RANK.AVG(BS10,$BS$10:$BS$49,0)</f>
        <v>8</v>
      </c>
      <c r="BU10" s="271">
        <v>0.20512820512820512</v>
      </c>
    </row>
    <row r="11" spans="2:73" x14ac:dyDescent="0.35">
      <c r="B11" s="28">
        <v>5</v>
      </c>
      <c r="C11" s="54" t="s">
        <v>70</v>
      </c>
      <c r="D11" s="40" t="s">
        <v>52</v>
      </c>
      <c r="E11" s="272" t="s">
        <v>53</v>
      </c>
      <c r="F11" s="273"/>
      <c r="G11" s="274" t="e">
        <f>_xlfn.RANK.AVG(F11,$F$10:$F$49,0)</f>
        <v>#N/A</v>
      </c>
      <c r="H11" s="275"/>
      <c r="I11" s="274" t="e">
        <f>_xlfn.RANK.AVG(H11,$H$10:$H$49,1)</f>
        <v>#N/A</v>
      </c>
      <c r="J11" s="273" t="e">
        <f>#REF!+G11+I11</f>
        <v>#REF!</v>
      </c>
      <c r="K11" s="276" t="e">
        <f>_xlfn.RANK.AVG(J11,$J$10:$J$49,1)</f>
        <v>#REF!</v>
      </c>
      <c r="L11" s="78">
        <v>0</v>
      </c>
      <c r="M11" s="9">
        <v>0</v>
      </c>
      <c r="N11" s="9">
        <v>0</v>
      </c>
      <c r="O11" s="9">
        <v>1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11">
        <v>0</v>
      </c>
      <c r="AO11" s="58">
        <f t="shared" si="0"/>
        <v>0</v>
      </c>
      <c r="AP11" s="45">
        <f t="shared" si="1"/>
        <v>0</v>
      </c>
      <c r="AQ11" s="45">
        <f t="shared" ref="AQ10:AQ73" si="29">N11*$N$9*$L$6*$L$4</f>
        <v>0</v>
      </c>
      <c r="AR11" s="45">
        <f t="shared" si="2"/>
        <v>8.0000000000000016E-2</v>
      </c>
      <c r="AS11" s="45">
        <f t="shared" si="3"/>
        <v>0</v>
      </c>
      <c r="AT11" s="45">
        <f t="shared" si="4"/>
        <v>0</v>
      </c>
      <c r="AU11" s="45">
        <f t="shared" si="5"/>
        <v>0</v>
      </c>
      <c r="AV11" s="45">
        <f t="shared" si="6"/>
        <v>0</v>
      </c>
      <c r="AW11" s="45">
        <f t="shared" si="7"/>
        <v>0</v>
      </c>
      <c r="AX11" s="45">
        <f t="shared" si="8"/>
        <v>0</v>
      </c>
      <c r="AY11" s="45">
        <f t="shared" si="9"/>
        <v>0</v>
      </c>
      <c r="AZ11" s="45">
        <f t="shared" si="10"/>
        <v>0.06</v>
      </c>
      <c r="BA11" s="45">
        <f t="shared" si="11"/>
        <v>0</v>
      </c>
      <c r="BB11" s="45">
        <f t="shared" si="12"/>
        <v>0</v>
      </c>
      <c r="BC11" s="45">
        <f t="shared" si="13"/>
        <v>0</v>
      </c>
      <c r="BD11" s="45">
        <f t="shared" si="14"/>
        <v>0</v>
      </c>
      <c r="BE11" s="45">
        <f t="shared" si="15"/>
        <v>0</v>
      </c>
      <c r="BF11" s="45">
        <f t="shared" si="16"/>
        <v>0</v>
      </c>
      <c r="BG11" s="45">
        <f t="shared" si="17"/>
        <v>0</v>
      </c>
      <c r="BH11" s="45">
        <f t="shared" si="18"/>
        <v>0</v>
      </c>
      <c r="BI11" s="45">
        <f t="shared" si="19"/>
        <v>0</v>
      </c>
      <c r="BJ11" s="45">
        <f t="shared" si="20"/>
        <v>0</v>
      </c>
      <c r="BK11" s="45">
        <f t="shared" si="21"/>
        <v>0</v>
      </c>
      <c r="BL11" s="45">
        <f t="shared" si="22"/>
        <v>0</v>
      </c>
      <c r="BM11" s="45">
        <f t="shared" si="23"/>
        <v>0</v>
      </c>
      <c r="BN11" s="45">
        <f t="shared" si="24"/>
        <v>0</v>
      </c>
      <c r="BO11" s="45">
        <f t="shared" si="25"/>
        <v>0</v>
      </c>
      <c r="BP11" s="45">
        <f t="shared" si="26"/>
        <v>0</v>
      </c>
      <c r="BQ11" s="51">
        <f t="shared" si="27"/>
        <v>0</v>
      </c>
      <c r="BS11" s="286">
        <f>SUM(AO11:BQ11)</f>
        <v>0.14000000000000001</v>
      </c>
      <c r="BT11" s="202">
        <f>_xlfn.RANK.AVG(BS11,$BS$10:$BS$49,0)</f>
        <v>12.5</v>
      </c>
      <c r="BU11" s="287">
        <v>9.5490716180371304E-2</v>
      </c>
    </row>
    <row r="12" spans="2:73" x14ac:dyDescent="0.35">
      <c r="B12" s="28">
        <v>6</v>
      </c>
      <c r="C12" s="53" t="s">
        <v>71</v>
      </c>
      <c r="D12" s="40" t="s">
        <v>52</v>
      </c>
      <c r="E12" s="272" t="s">
        <v>53</v>
      </c>
      <c r="F12" s="273"/>
      <c r="G12" s="274" t="e">
        <f>_xlfn.RANK.AVG(F12,$F$10:$F$49,0)</f>
        <v>#N/A</v>
      </c>
      <c r="H12" s="275"/>
      <c r="I12" s="274" t="e">
        <f>_xlfn.RANK.AVG(H12,$H$10:$H$49,1)</f>
        <v>#N/A</v>
      </c>
      <c r="J12" s="273" t="e">
        <f>#REF!+G12+I12</f>
        <v>#REF!</v>
      </c>
      <c r="K12" s="276" t="e">
        <f>_xlfn.RANK.AVG(J12,$J$10:$J$49,1)</f>
        <v>#REF!</v>
      </c>
      <c r="L12" s="7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1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11">
        <v>0</v>
      </c>
      <c r="AO12" s="58">
        <f t="shared" si="0"/>
        <v>0</v>
      </c>
      <c r="AP12" s="45">
        <f t="shared" si="1"/>
        <v>0</v>
      </c>
      <c r="AQ12" s="45">
        <f t="shared" si="29"/>
        <v>0</v>
      </c>
      <c r="AR12" s="45">
        <f t="shared" si="2"/>
        <v>0</v>
      </c>
      <c r="AS12" s="45">
        <f t="shared" si="3"/>
        <v>0</v>
      </c>
      <c r="AT12" s="45">
        <f t="shared" si="4"/>
        <v>0</v>
      </c>
      <c r="AU12" s="45">
        <f t="shared" si="5"/>
        <v>0</v>
      </c>
      <c r="AV12" s="45">
        <f t="shared" si="6"/>
        <v>0</v>
      </c>
      <c r="AW12" s="45">
        <f t="shared" si="7"/>
        <v>0</v>
      </c>
      <c r="AX12" s="45">
        <f t="shared" si="8"/>
        <v>0</v>
      </c>
      <c r="AY12" s="45">
        <f t="shared" si="9"/>
        <v>0</v>
      </c>
      <c r="AZ12" s="45">
        <f t="shared" si="10"/>
        <v>0</v>
      </c>
      <c r="BA12" s="45">
        <f t="shared" si="11"/>
        <v>0</v>
      </c>
      <c r="BB12" s="45">
        <f t="shared" si="12"/>
        <v>0</v>
      </c>
      <c r="BC12" s="45">
        <f t="shared" si="13"/>
        <v>0</v>
      </c>
      <c r="BD12" s="45">
        <f t="shared" si="14"/>
        <v>0</v>
      </c>
      <c r="BE12" s="45">
        <f t="shared" si="15"/>
        <v>0</v>
      </c>
      <c r="BF12" s="45">
        <f t="shared" si="16"/>
        <v>0</v>
      </c>
      <c r="BG12" s="45">
        <f t="shared" si="17"/>
        <v>0</v>
      </c>
      <c r="BH12" s="45">
        <f t="shared" si="18"/>
        <v>0</v>
      </c>
      <c r="BI12" s="45">
        <f t="shared" si="19"/>
        <v>0</v>
      </c>
      <c r="BJ12" s="45">
        <f t="shared" si="20"/>
        <v>0</v>
      </c>
      <c r="BK12" s="45">
        <f t="shared" si="21"/>
        <v>0</v>
      </c>
      <c r="BL12" s="45">
        <f t="shared" si="22"/>
        <v>0</v>
      </c>
      <c r="BM12" s="45">
        <f t="shared" si="23"/>
        <v>0</v>
      </c>
      <c r="BN12" s="45">
        <f t="shared" si="24"/>
        <v>0</v>
      </c>
      <c r="BO12" s="45">
        <f t="shared" si="25"/>
        <v>0</v>
      </c>
      <c r="BP12" s="45">
        <f t="shared" si="26"/>
        <v>0</v>
      </c>
      <c r="BQ12" s="51">
        <f t="shared" si="27"/>
        <v>0</v>
      </c>
      <c r="BS12" s="286">
        <f t="shared" ref="BS10:BS30" si="30">SUM(AO12:BQ12)</f>
        <v>0</v>
      </c>
      <c r="BT12" s="202">
        <f t="shared" si="28"/>
        <v>32</v>
      </c>
      <c r="BU12" s="287">
        <v>6.631299734748014E-2</v>
      </c>
    </row>
    <row r="13" spans="2:73" x14ac:dyDescent="0.35">
      <c r="B13" s="28">
        <v>9</v>
      </c>
      <c r="C13" s="53" t="s">
        <v>175</v>
      </c>
      <c r="D13" s="40" t="s">
        <v>52</v>
      </c>
      <c r="E13" s="272" t="s">
        <v>53</v>
      </c>
      <c r="F13" s="273"/>
      <c r="G13" s="276" t="e">
        <f>_xlfn.RANK.AVG(F13,$F$92:$F$105,0)</f>
        <v>#N/A</v>
      </c>
      <c r="H13" s="275"/>
      <c r="I13" s="274" t="e">
        <f>_xlfn.RANK.AVG(H13,$H$92:$H$105,1)</f>
        <v>#N/A</v>
      </c>
      <c r="J13" s="273" t="e">
        <f>#REF!+G13+I13</f>
        <v>#REF!</v>
      </c>
      <c r="K13" s="276" t="e">
        <f>_xlfn.RANK.AVG(J13,$J$92:$J$105,0)</f>
        <v>#REF!</v>
      </c>
      <c r="L13" s="462">
        <v>1</v>
      </c>
      <c r="M13" s="463">
        <v>0</v>
      </c>
      <c r="N13" s="463">
        <v>1</v>
      </c>
      <c r="O13" s="302">
        <v>1</v>
      </c>
      <c r="P13" s="464">
        <v>0</v>
      </c>
      <c r="Q13" s="302">
        <v>1</v>
      </c>
      <c r="R13" s="302">
        <v>0</v>
      </c>
      <c r="S13" s="302">
        <v>1</v>
      </c>
      <c r="T13" s="302">
        <v>0</v>
      </c>
      <c r="U13" s="302">
        <v>1</v>
      </c>
      <c r="V13" s="302">
        <v>1</v>
      </c>
      <c r="W13" s="302">
        <v>1</v>
      </c>
      <c r="X13" s="302">
        <v>1</v>
      </c>
      <c r="Y13" s="302">
        <v>1</v>
      </c>
      <c r="Z13" s="302">
        <v>1</v>
      </c>
      <c r="AA13" s="463">
        <v>1</v>
      </c>
      <c r="AB13" s="463">
        <v>1</v>
      </c>
      <c r="AC13" s="289">
        <v>1</v>
      </c>
      <c r="AD13" s="302">
        <v>0</v>
      </c>
      <c r="AE13" s="289">
        <v>1</v>
      </c>
      <c r="AF13" s="302">
        <v>1</v>
      </c>
      <c r="AG13" s="302">
        <v>1</v>
      </c>
      <c r="AH13" s="302">
        <v>0</v>
      </c>
      <c r="AI13" s="302">
        <v>1</v>
      </c>
      <c r="AJ13" s="302">
        <v>1</v>
      </c>
      <c r="AK13" s="289">
        <v>1</v>
      </c>
      <c r="AL13" s="302">
        <v>1</v>
      </c>
      <c r="AM13" s="463">
        <v>1</v>
      </c>
      <c r="AN13" s="294">
        <v>0</v>
      </c>
      <c r="AO13" s="58">
        <f t="shared" si="0"/>
        <v>8.0000000000000016E-2</v>
      </c>
      <c r="AP13" s="45">
        <f t="shared" si="1"/>
        <v>0</v>
      </c>
      <c r="AQ13" s="45">
        <f t="shared" si="29"/>
        <v>0</v>
      </c>
      <c r="AR13" s="45">
        <f t="shared" si="2"/>
        <v>8.0000000000000016E-2</v>
      </c>
      <c r="AS13" s="45">
        <f t="shared" si="3"/>
        <v>0</v>
      </c>
      <c r="AT13" s="45">
        <f t="shared" si="4"/>
        <v>0.06</v>
      </c>
      <c r="AU13" s="45">
        <f t="shared" si="5"/>
        <v>0</v>
      </c>
      <c r="AV13" s="45">
        <f t="shared" si="6"/>
        <v>0.06</v>
      </c>
      <c r="AW13" s="45">
        <f t="shared" si="7"/>
        <v>0</v>
      </c>
      <c r="AX13" s="45">
        <f t="shared" si="8"/>
        <v>0.06</v>
      </c>
      <c r="AY13" s="45">
        <f t="shared" si="9"/>
        <v>0</v>
      </c>
      <c r="AZ13" s="45">
        <f t="shared" si="10"/>
        <v>0.06</v>
      </c>
      <c r="BA13" s="45">
        <f t="shared" si="11"/>
        <v>0</v>
      </c>
      <c r="BB13" s="45">
        <f t="shared" si="12"/>
        <v>0.06</v>
      </c>
      <c r="BC13" s="45">
        <f t="shared" si="13"/>
        <v>0</v>
      </c>
      <c r="BD13" s="45">
        <f t="shared" si="14"/>
        <v>0</v>
      </c>
      <c r="BE13" s="45">
        <f t="shared" si="15"/>
        <v>0</v>
      </c>
      <c r="BF13" s="45">
        <f t="shared" si="16"/>
        <v>0.06</v>
      </c>
      <c r="BG13" s="45">
        <f t="shared" si="17"/>
        <v>0</v>
      </c>
      <c r="BH13" s="45">
        <f t="shared" si="18"/>
        <v>0.06</v>
      </c>
      <c r="BI13" s="45">
        <f t="shared" si="19"/>
        <v>0</v>
      </c>
      <c r="BJ13" s="45">
        <f t="shared" si="20"/>
        <v>0</v>
      </c>
      <c r="BK13" s="45">
        <f t="shared" si="21"/>
        <v>0</v>
      </c>
      <c r="BL13" s="45">
        <f t="shared" si="22"/>
        <v>0</v>
      </c>
      <c r="BM13" s="45">
        <f t="shared" si="23"/>
        <v>0.06</v>
      </c>
      <c r="BN13" s="45">
        <f t="shared" si="24"/>
        <v>0.15</v>
      </c>
      <c r="BO13" s="45">
        <f t="shared" si="25"/>
        <v>0</v>
      </c>
      <c r="BP13" s="45">
        <f t="shared" si="26"/>
        <v>0.15</v>
      </c>
      <c r="BQ13" s="51">
        <f t="shared" si="27"/>
        <v>0</v>
      </c>
      <c r="BS13" s="286">
        <f t="shared" si="30"/>
        <v>0.94000000000000017</v>
      </c>
      <c r="BT13" s="202">
        <f t="shared" si="28"/>
        <v>4</v>
      </c>
      <c r="BU13" s="287">
        <v>0.24</v>
      </c>
    </row>
    <row r="14" spans="2:73" x14ac:dyDescent="0.35">
      <c r="B14" s="28">
        <v>14</v>
      </c>
      <c r="C14" s="53" t="s">
        <v>72</v>
      </c>
      <c r="D14" s="40" t="s">
        <v>52</v>
      </c>
      <c r="E14" s="272" t="s">
        <v>53</v>
      </c>
      <c r="F14" s="273"/>
      <c r="G14" s="274" t="e">
        <f t="shared" ref="G14:G27" si="31">_xlfn.RANK.AVG(F14,$F$10:$F$49,0)</f>
        <v>#N/A</v>
      </c>
      <c r="H14" s="275"/>
      <c r="I14" s="274" t="e">
        <f t="shared" ref="I14:I27" si="32">_xlfn.RANK.AVG(H14,$H$10:$H$49,1)</f>
        <v>#N/A</v>
      </c>
      <c r="J14" s="273" t="e">
        <f>#REF!+G14+I14</f>
        <v>#REF!</v>
      </c>
      <c r="K14" s="276" t="e">
        <f t="shared" ref="K14:K27" si="33">_xlfn.RANK.AVG(J14,$J$10:$J$49,1)</f>
        <v>#REF!</v>
      </c>
      <c r="L14" s="7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1</v>
      </c>
      <c r="S14" s="9">
        <v>0</v>
      </c>
      <c r="T14" s="9">
        <v>1</v>
      </c>
      <c r="U14" s="9">
        <v>0</v>
      </c>
      <c r="V14" s="9">
        <v>1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11">
        <v>0</v>
      </c>
      <c r="AO14" s="58">
        <f t="shared" si="0"/>
        <v>0</v>
      </c>
      <c r="AP14" s="45">
        <f t="shared" si="1"/>
        <v>0</v>
      </c>
      <c r="AQ14" s="45">
        <f t="shared" si="29"/>
        <v>0</v>
      </c>
      <c r="AR14" s="45">
        <f t="shared" si="2"/>
        <v>0</v>
      </c>
      <c r="AS14" s="45">
        <f t="shared" si="3"/>
        <v>0</v>
      </c>
      <c r="AT14" s="45">
        <f t="shared" si="4"/>
        <v>0</v>
      </c>
      <c r="AU14" s="45">
        <f t="shared" si="5"/>
        <v>0</v>
      </c>
      <c r="AV14" s="45">
        <f t="shared" si="6"/>
        <v>0</v>
      </c>
      <c r="AW14" s="45">
        <f t="shared" si="7"/>
        <v>0</v>
      </c>
      <c r="AX14" s="45">
        <f t="shared" si="8"/>
        <v>0</v>
      </c>
      <c r="AY14" s="45">
        <f t="shared" si="9"/>
        <v>0</v>
      </c>
      <c r="AZ14" s="45">
        <f t="shared" si="10"/>
        <v>0</v>
      </c>
      <c r="BA14" s="45">
        <f t="shared" si="11"/>
        <v>0</v>
      </c>
      <c r="BB14" s="45">
        <f t="shared" si="12"/>
        <v>0</v>
      </c>
      <c r="BC14" s="45">
        <f t="shared" si="13"/>
        <v>0</v>
      </c>
      <c r="BD14" s="45">
        <f t="shared" si="14"/>
        <v>0</v>
      </c>
      <c r="BE14" s="45">
        <f t="shared" si="15"/>
        <v>0</v>
      </c>
      <c r="BF14" s="45">
        <f t="shared" si="16"/>
        <v>0</v>
      </c>
      <c r="BG14" s="45">
        <f t="shared" si="17"/>
        <v>0</v>
      </c>
      <c r="BH14" s="45">
        <f t="shared" si="18"/>
        <v>0</v>
      </c>
      <c r="BI14" s="45">
        <f t="shared" si="19"/>
        <v>0</v>
      </c>
      <c r="BJ14" s="45">
        <f t="shared" si="20"/>
        <v>0</v>
      </c>
      <c r="BK14" s="45">
        <f t="shared" si="21"/>
        <v>0</v>
      </c>
      <c r="BL14" s="45">
        <f t="shared" si="22"/>
        <v>0</v>
      </c>
      <c r="BM14" s="45">
        <f t="shared" si="23"/>
        <v>0</v>
      </c>
      <c r="BN14" s="45">
        <f t="shared" si="24"/>
        <v>0</v>
      </c>
      <c r="BO14" s="45">
        <f t="shared" si="25"/>
        <v>0</v>
      </c>
      <c r="BP14" s="45">
        <f t="shared" si="26"/>
        <v>0</v>
      </c>
      <c r="BQ14" s="51">
        <f t="shared" si="27"/>
        <v>0</v>
      </c>
      <c r="BS14" s="286">
        <f t="shared" si="30"/>
        <v>0</v>
      </c>
      <c r="BT14" s="202">
        <f t="shared" si="28"/>
        <v>32</v>
      </c>
      <c r="BU14" s="287">
        <v>9.1511936339522523E-2</v>
      </c>
    </row>
    <row r="15" spans="2:73" x14ac:dyDescent="0.35">
      <c r="B15" s="28">
        <v>17</v>
      </c>
      <c r="C15" s="53" t="s">
        <v>73</v>
      </c>
      <c r="D15" s="40" t="s">
        <v>52</v>
      </c>
      <c r="E15" s="272" t="s">
        <v>53</v>
      </c>
      <c r="F15" s="273"/>
      <c r="G15" s="274" t="e">
        <f t="shared" si="31"/>
        <v>#N/A</v>
      </c>
      <c r="H15" s="275"/>
      <c r="I15" s="274" t="e">
        <f t="shared" si="32"/>
        <v>#N/A</v>
      </c>
      <c r="J15" s="273" t="e">
        <f>#REF!+G15+I15</f>
        <v>#REF!</v>
      </c>
      <c r="K15" s="276" t="e">
        <f t="shared" si="33"/>
        <v>#REF!</v>
      </c>
      <c r="L15" s="7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1</v>
      </c>
      <c r="S15" s="9">
        <v>0</v>
      </c>
      <c r="T15" s="9">
        <v>1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11">
        <v>0</v>
      </c>
      <c r="AO15" s="58">
        <f t="shared" si="0"/>
        <v>0</v>
      </c>
      <c r="AP15" s="45">
        <f t="shared" si="1"/>
        <v>0</v>
      </c>
      <c r="AQ15" s="45">
        <f t="shared" si="29"/>
        <v>0</v>
      </c>
      <c r="AR15" s="45">
        <f t="shared" si="2"/>
        <v>0</v>
      </c>
      <c r="AS15" s="45">
        <f t="shared" si="3"/>
        <v>0</v>
      </c>
      <c r="AT15" s="45">
        <f t="shared" si="4"/>
        <v>0</v>
      </c>
      <c r="AU15" s="45">
        <f t="shared" si="5"/>
        <v>0</v>
      </c>
      <c r="AV15" s="45">
        <f t="shared" si="6"/>
        <v>0</v>
      </c>
      <c r="AW15" s="45">
        <f t="shared" si="7"/>
        <v>0</v>
      </c>
      <c r="AX15" s="45">
        <f t="shared" si="8"/>
        <v>0</v>
      </c>
      <c r="AY15" s="45">
        <f t="shared" si="9"/>
        <v>0</v>
      </c>
      <c r="AZ15" s="45">
        <f>W15*$W$9*$W$6*$L$4</f>
        <v>0</v>
      </c>
      <c r="BA15" s="45">
        <f t="shared" si="11"/>
        <v>0</v>
      </c>
      <c r="BB15" s="45">
        <f t="shared" si="12"/>
        <v>0</v>
      </c>
      <c r="BC15" s="45">
        <f t="shared" si="13"/>
        <v>0</v>
      </c>
      <c r="BD15" s="45">
        <f t="shared" si="14"/>
        <v>0</v>
      </c>
      <c r="BE15" s="45">
        <f t="shared" si="15"/>
        <v>0</v>
      </c>
      <c r="BF15" s="45">
        <f t="shared" si="16"/>
        <v>0</v>
      </c>
      <c r="BG15" s="45">
        <f t="shared" si="17"/>
        <v>0</v>
      </c>
      <c r="BH15" s="45">
        <f t="shared" si="18"/>
        <v>0</v>
      </c>
      <c r="BI15" s="45">
        <f t="shared" si="19"/>
        <v>0</v>
      </c>
      <c r="BJ15" s="45">
        <f t="shared" si="20"/>
        <v>0</v>
      </c>
      <c r="BK15" s="45">
        <f t="shared" si="21"/>
        <v>0</v>
      </c>
      <c r="BL15" s="45">
        <f t="shared" si="22"/>
        <v>0</v>
      </c>
      <c r="BM15" s="45">
        <f t="shared" si="23"/>
        <v>0</v>
      </c>
      <c r="BN15" s="45">
        <f t="shared" si="24"/>
        <v>0</v>
      </c>
      <c r="BO15" s="45">
        <f t="shared" si="25"/>
        <v>0</v>
      </c>
      <c r="BP15" s="45">
        <f t="shared" si="26"/>
        <v>0</v>
      </c>
      <c r="BQ15" s="51">
        <f t="shared" si="27"/>
        <v>0</v>
      </c>
      <c r="BS15" s="286">
        <f t="shared" si="30"/>
        <v>0</v>
      </c>
      <c r="BT15" s="202">
        <f t="shared" si="28"/>
        <v>32</v>
      </c>
      <c r="BU15" s="287">
        <v>6.366047745358093E-2</v>
      </c>
    </row>
    <row r="16" spans="2:73" x14ac:dyDescent="0.35">
      <c r="B16" s="28">
        <v>20</v>
      </c>
      <c r="C16" s="53" t="s">
        <v>74</v>
      </c>
      <c r="D16" s="40" t="s">
        <v>52</v>
      </c>
      <c r="E16" s="272" t="s">
        <v>53</v>
      </c>
      <c r="F16" s="273"/>
      <c r="G16" s="274" t="e">
        <f t="shared" si="31"/>
        <v>#N/A</v>
      </c>
      <c r="H16" s="275"/>
      <c r="I16" s="274" t="e">
        <f t="shared" si="32"/>
        <v>#N/A</v>
      </c>
      <c r="J16" s="273" t="e">
        <f>#REF!+G16+I16</f>
        <v>#REF!</v>
      </c>
      <c r="K16" s="276" t="e">
        <f t="shared" si="33"/>
        <v>#REF!</v>
      </c>
      <c r="L16" s="5">
        <v>1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11">
        <v>0</v>
      </c>
      <c r="AO16" s="58">
        <f t="shared" si="0"/>
        <v>8.0000000000000016E-2</v>
      </c>
      <c r="AP16" s="45">
        <f t="shared" si="1"/>
        <v>0</v>
      </c>
      <c r="AQ16" s="45">
        <f t="shared" si="29"/>
        <v>0</v>
      </c>
      <c r="AR16" s="45">
        <f t="shared" si="2"/>
        <v>0</v>
      </c>
      <c r="AS16" s="45">
        <f t="shared" si="3"/>
        <v>0</v>
      </c>
      <c r="AT16" s="45">
        <f t="shared" si="4"/>
        <v>0</v>
      </c>
      <c r="AU16" s="45">
        <f t="shared" si="5"/>
        <v>0</v>
      </c>
      <c r="AV16" s="45">
        <f t="shared" si="6"/>
        <v>0</v>
      </c>
      <c r="AW16" s="45">
        <f t="shared" si="7"/>
        <v>0</v>
      </c>
      <c r="AX16" s="45">
        <f t="shared" si="8"/>
        <v>0</v>
      </c>
      <c r="AY16" s="45">
        <f t="shared" si="9"/>
        <v>0</v>
      </c>
      <c r="AZ16" s="45">
        <f t="shared" si="10"/>
        <v>0</v>
      </c>
      <c r="BA16" s="45">
        <f t="shared" si="11"/>
        <v>0</v>
      </c>
      <c r="BB16" s="45">
        <f t="shared" si="12"/>
        <v>0</v>
      </c>
      <c r="BC16" s="45">
        <f t="shared" si="13"/>
        <v>0</v>
      </c>
      <c r="BD16" s="45">
        <f t="shared" si="14"/>
        <v>0</v>
      </c>
      <c r="BE16" s="45">
        <f t="shared" si="15"/>
        <v>0</v>
      </c>
      <c r="BF16" s="45">
        <f t="shared" si="16"/>
        <v>0</v>
      </c>
      <c r="BG16" s="45">
        <f t="shared" si="17"/>
        <v>0</v>
      </c>
      <c r="BH16" s="45">
        <f t="shared" si="18"/>
        <v>0</v>
      </c>
      <c r="BI16" s="45">
        <f t="shared" si="19"/>
        <v>0</v>
      </c>
      <c r="BJ16" s="45">
        <f t="shared" si="20"/>
        <v>0</v>
      </c>
      <c r="BK16" s="45">
        <f t="shared" si="21"/>
        <v>0</v>
      </c>
      <c r="BL16" s="45">
        <f t="shared" si="22"/>
        <v>0</v>
      </c>
      <c r="BM16" s="45">
        <f t="shared" si="23"/>
        <v>0</v>
      </c>
      <c r="BN16" s="45">
        <f t="shared" si="24"/>
        <v>0</v>
      </c>
      <c r="BO16" s="45">
        <f t="shared" si="25"/>
        <v>0</v>
      </c>
      <c r="BP16" s="45">
        <f t="shared" si="26"/>
        <v>0</v>
      </c>
      <c r="BQ16" s="51">
        <f t="shared" si="27"/>
        <v>0</v>
      </c>
      <c r="BS16" s="286">
        <f t="shared" si="30"/>
        <v>8.0000000000000016E-2</v>
      </c>
      <c r="BT16" s="202">
        <f t="shared" si="28"/>
        <v>17.5</v>
      </c>
      <c r="BU16" s="287">
        <v>3.359858532272321E-2</v>
      </c>
    </row>
    <row r="17" spans="2:73" x14ac:dyDescent="0.35">
      <c r="B17" s="28">
        <v>22</v>
      </c>
      <c r="C17" s="53" t="s">
        <v>75</v>
      </c>
      <c r="D17" s="40" t="s">
        <v>52</v>
      </c>
      <c r="E17" s="272" t="s">
        <v>53</v>
      </c>
      <c r="F17" s="273"/>
      <c r="G17" s="274" t="e">
        <f t="shared" si="31"/>
        <v>#N/A</v>
      </c>
      <c r="H17" s="275"/>
      <c r="I17" s="274" t="e">
        <f t="shared" si="32"/>
        <v>#N/A</v>
      </c>
      <c r="J17" s="273" t="e">
        <f>#REF!+G17+I17</f>
        <v>#REF!</v>
      </c>
      <c r="K17" s="276" t="e">
        <f t="shared" si="33"/>
        <v>#REF!</v>
      </c>
      <c r="L17" s="465">
        <v>0</v>
      </c>
      <c r="M17" s="302">
        <v>0</v>
      </c>
      <c r="N17" s="302">
        <v>0</v>
      </c>
      <c r="O17" s="302">
        <v>1</v>
      </c>
      <c r="P17" s="302">
        <v>0</v>
      </c>
      <c r="Q17" s="302">
        <v>1</v>
      </c>
      <c r="R17" s="302">
        <v>0</v>
      </c>
      <c r="S17" s="302">
        <v>1</v>
      </c>
      <c r="T17" s="302">
        <v>0</v>
      </c>
      <c r="U17" s="302">
        <v>1</v>
      </c>
      <c r="V17" s="302">
        <v>0</v>
      </c>
      <c r="W17" s="302">
        <v>1</v>
      </c>
      <c r="X17" s="302">
        <v>0</v>
      </c>
      <c r="Y17" s="302">
        <v>0</v>
      </c>
      <c r="Z17" s="302">
        <v>0</v>
      </c>
      <c r="AA17" s="302">
        <v>0</v>
      </c>
      <c r="AB17" s="302">
        <v>0</v>
      </c>
      <c r="AC17" s="302">
        <v>0</v>
      </c>
      <c r="AD17" s="302">
        <v>0</v>
      </c>
      <c r="AE17" s="302">
        <v>0</v>
      </c>
      <c r="AF17" s="302">
        <v>0</v>
      </c>
      <c r="AG17" s="302">
        <v>0</v>
      </c>
      <c r="AH17" s="302">
        <v>0</v>
      </c>
      <c r="AI17" s="302">
        <v>0</v>
      </c>
      <c r="AJ17" s="302">
        <v>0</v>
      </c>
      <c r="AK17" s="302">
        <v>0</v>
      </c>
      <c r="AL17" s="302">
        <v>0</v>
      </c>
      <c r="AM17" s="302">
        <v>0</v>
      </c>
      <c r="AN17" s="294">
        <v>0</v>
      </c>
      <c r="AO17" s="58">
        <f t="shared" si="0"/>
        <v>0</v>
      </c>
      <c r="AP17" s="45">
        <f t="shared" si="1"/>
        <v>0</v>
      </c>
      <c r="AQ17" s="45">
        <f t="shared" si="29"/>
        <v>0</v>
      </c>
      <c r="AR17" s="45">
        <f t="shared" si="2"/>
        <v>8.0000000000000016E-2</v>
      </c>
      <c r="AS17" s="45">
        <f t="shared" si="3"/>
        <v>0</v>
      </c>
      <c r="AT17" s="45">
        <f t="shared" si="4"/>
        <v>0.06</v>
      </c>
      <c r="AU17" s="45">
        <f t="shared" si="5"/>
        <v>0</v>
      </c>
      <c r="AV17" s="45">
        <f t="shared" si="6"/>
        <v>0.06</v>
      </c>
      <c r="AW17" s="45">
        <f t="shared" si="7"/>
        <v>0</v>
      </c>
      <c r="AX17" s="45">
        <f t="shared" si="8"/>
        <v>0.06</v>
      </c>
      <c r="AY17" s="45">
        <f t="shared" si="9"/>
        <v>0</v>
      </c>
      <c r="AZ17" s="45">
        <f t="shared" si="10"/>
        <v>0.06</v>
      </c>
      <c r="BA17" s="45">
        <f t="shared" si="11"/>
        <v>0</v>
      </c>
      <c r="BB17" s="45">
        <f t="shared" si="12"/>
        <v>0</v>
      </c>
      <c r="BC17" s="45">
        <f t="shared" si="13"/>
        <v>0</v>
      </c>
      <c r="BD17" s="45">
        <f t="shared" si="14"/>
        <v>0</v>
      </c>
      <c r="BE17" s="45">
        <f t="shared" si="15"/>
        <v>0</v>
      </c>
      <c r="BF17" s="45">
        <f t="shared" si="16"/>
        <v>0</v>
      </c>
      <c r="BG17" s="45">
        <f t="shared" si="17"/>
        <v>0</v>
      </c>
      <c r="BH17" s="45">
        <f t="shared" si="18"/>
        <v>0</v>
      </c>
      <c r="BI17" s="45">
        <f t="shared" si="19"/>
        <v>0</v>
      </c>
      <c r="BJ17" s="45">
        <f t="shared" si="20"/>
        <v>0</v>
      </c>
      <c r="BK17" s="45">
        <f t="shared" si="21"/>
        <v>0</v>
      </c>
      <c r="BL17" s="45">
        <f t="shared" si="22"/>
        <v>0</v>
      </c>
      <c r="BM17" s="45">
        <f t="shared" si="23"/>
        <v>0</v>
      </c>
      <c r="BN17" s="45">
        <f t="shared" si="24"/>
        <v>0</v>
      </c>
      <c r="BO17" s="45">
        <f t="shared" si="25"/>
        <v>0</v>
      </c>
      <c r="BP17" s="45">
        <f t="shared" si="26"/>
        <v>0</v>
      </c>
      <c r="BQ17" s="51">
        <f t="shared" si="27"/>
        <v>0</v>
      </c>
      <c r="BS17" s="286">
        <f t="shared" si="30"/>
        <v>0.32</v>
      </c>
      <c r="BT17" s="202">
        <f t="shared" si="28"/>
        <v>7</v>
      </c>
      <c r="BU17" s="287">
        <v>0.16710875331564984</v>
      </c>
    </row>
    <row r="18" spans="2:73" x14ac:dyDescent="0.35">
      <c r="B18" s="28">
        <v>23</v>
      </c>
      <c r="C18" s="53" t="s">
        <v>76</v>
      </c>
      <c r="D18" s="40" t="s">
        <v>52</v>
      </c>
      <c r="E18" s="272" t="s">
        <v>53</v>
      </c>
      <c r="F18" s="273"/>
      <c r="G18" s="274" t="e">
        <f t="shared" si="31"/>
        <v>#N/A</v>
      </c>
      <c r="H18" s="275"/>
      <c r="I18" s="274" t="e">
        <f t="shared" si="32"/>
        <v>#N/A</v>
      </c>
      <c r="J18" s="273" t="e">
        <f>#REF!+G18+I18</f>
        <v>#REF!</v>
      </c>
      <c r="K18" s="276" t="e">
        <f t="shared" si="33"/>
        <v>#REF!</v>
      </c>
      <c r="L18" s="280">
        <v>0</v>
      </c>
      <c r="M18" s="302">
        <v>0</v>
      </c>
      <c r="N18" s="302">
        <v>0</v>
      </c>
      <c r="O18" s="302">
        <v>1</v>
      </c>
      <c r="P18" s="302">
        <v>0</v>
      </c>
      <c r="Q18" s="302">
        <v>0</v>
      </c>
      <c r="R18" s="302">
        <v>0</v>
      </c>
      <c r="S18" s="302">
        <v>0</v>
      </c>
      <c r="T18" s="302">
        <v>0</v>
      </c>
      <c r="U18" s="302">
        <v>0</v>
      </c>
      <c r="V18" s="302">
        <v>0</v>
      </c>
      <c r="W18" s="302">
        <v>0</v>
      </c>
      <c r="X18" s="302">
        <v>0</v>
      </c>
      <c r="Y18" s="302">
        <v>0</v>
      </c>
      <c r="Z18" s="302">
        <v>0</v>
      </c>
      <c r="AA18" s="302">
        <v>0</v>
      </c>
      <c r="AB18" s="302">
        <v>1</v>
      </c>
      <c r="AC18" s="302">
        <v>1</v>
      </c>
      <c r="AD18" s="302">
        <v>0</v>
      </c>
      <c r="AE18" s="302">
        <v>0</v>
      </c>
      <c r="AF18" s="302">
        <v>0</v>
      </c>
      <c r="AG18" s="302">
        <v>1</v>
      </c>
      <c r="AH18" s="302">
        <v>0</v>
      </c>
      <c r="AI18" s="302">
        <v>0</v>
      </c>
      <c r="AJ18" s="302">
        <v>0</v>
      </c>
      <c r="AK18" s="302">
        <v>0</v>
      </c>
      <c r="AL18" s="302">
        <v>0</v>
      </c>
      <c r="AM18" s="302">
        <v>0</v>
      </c>
      <c r="AN18" s="294">
        <v>0</v>
      </c>
      <c r="AO18" s="58">
        <f t="shared" si="0"/>
        <v>0</v>
      </c>
      <c r="AP18" s="45">
        <f t="shared" si="1"/>
        <v>0</v>
      </c>
      <c r="AQ18" s="45">
        <f t="shared" si="29"/>
        <v>0</v>
      </c>
      <c r="AR18" s="45">
        <f t="shared" si="2"/>
        <v>8.0000000000000016E-2</v>
      </c>
      <c r="AS18" s="45">
        <f t="shared" si="3"/>
        <v>0</v>
      </c>
      <c r="AT18" s="45">
        <f t="shared" si="4"/>
        <v>0</v>
      </c>
      <c r="AU18" s="45">
        <f t="shared" si="5"/>
        <v>0</v>
      </c>
      <c r="AV18" s="45">
        <f t="shared" si="6"/>
        <v>0</v>
      </c>
      <c r="AW18" s="45">
        <f t="shared" si="7"/>
        <v>0</v>
      </c>
      <c r="AX18" s="45">
        <f t="shared" si="8"/>
        <v>0</v>
      </c>
      <c r="AY18" s="45">
        <f t="shared" si="9"/>
        <v>0</v>
      </c>
      <c r="AZ18" s="45">
        <f t="shared" si="10"/>
        <v>0</v>
      </c>
      <c r="BA18" s="45">
        <f t="shared" si="11"/>
        <v>0</v>
      </c>
      <c r="BB18" s="45">
        <f t="shared" si="12"/>
        <v>0</v>
      </c>
      <c r="BC18" s="45">
        <f t="shared" si="13"/>
        <v>0</v>
      </c>
      <c r="BD18" s="45">
        <f t="shared" si="14"/>
        <v>0</v>
      </c>
      <c r="BE18" s="45">
        <f t="shared" si="15"/>
        <v>0</v>
      </c>
      <c r="BF18" s="45">
        <f t="shared" si="16"/>
        <v>0.06</v>
      </c>
      <c r="BG18" s="45">
        <f t="shared" si="17"/>
        <v>0</v>
      </c>
      <c r="BH18" s="45">
        <f t="shared" si="18"/>
        <v>0</v>
      </c>
      <c r="BI18" s="45">
        <f t="shared" si="19"/>
        <v>0</v>
      </c>
      <c r="BJ18" s="45">
        <f t="shared" si="20"/>
        <v>0</v>
      </c>
      <c r="BK18" s="45">
        <f t="shared" si="21"/>
        <v>0</v>
      </c>
      <c r="BL18" s="45">
        <f t="shared" si="22"/>
        <v>0</v>
      </c>
      <c r="BM18" s="45">
        <f t="shared" si="23"/>
        <v>0</v>
      </c>
      <c r="BN18" s="45">
        <f t="shared" si="24"/>
        <v>0</v>
      </c>
      <c r="BO18" s="45">
        <f t="shared" si="25"/>
        <v>0</v>
      </c>
      <c r="BP18" s="45">
        <f t="shared" si="26"/>
        <v>0</v>
      </c>
      <c r="BQ18" s="51">
        <f t="shared" si="27"/>
        <v>0</v>
      </c>
      <c r="BS18" s="286">
        <f t="shared" si="30"/>
        <v>0.14000000000000001</v>
      </c>
      <c r="BT18" s="202">
        <f t="shared" si="28"/>
        <v>12.5</v>
      </c>
      <c r="BU18" s="287">
        <v>0.18037135278514588</v>
      </c>
    </row>
    <row r="19" spans="2:73" x14ac:dyDescent="0.35">
      <c r="B19" s="28">
        <v>25</v>
      </c>
      <c r="C19" s="53" t="s">
        <v>77</v>
      </c>
      <c r="D19" s="40" t="s">
        <v>52</v>
      </c>
      <c r="E19" s="272" t="s">
        <v>53</v>
      </c>
      <c r="F19" s="273"/>
      <c r="G19" s="274" t="e">
        <f t="shared" si="31"/>
        <v>#N/A</v>
      </c>
      <c r="H19" s="275"/>
      <c r="I19" s="274" t="e">
        <f t="shared" si="32"/>
        <v>#N/A</v>
      </c>
      <c r="J19" s="273" t="e">
        <f>#REF!+G19+I19</f>
        <v>#REF!</v>
      </c>
      <c r="K19" s="276" t="e">
        <f t="shared" si="33"/>
        <v>#REF!</v>
      </c>
      <c r="L19" s="280">
        <v>0</v>
      </c>
      <c r="M19" s="302">
        <v>0</v>
      </c>
      <c r="N19" s="302">
        <v>0</v>
      </c>
      <c r="O19" s="302">
        <v>1</v>
      </c>
      <c r="P19" s="302">
        <v>0</v>
      </c>
      <c r="Q19" s="302">
        <v>0</v>
      </c>
      <c r="R19" s="302">
        <v>0</v>
      </c>
      <c r="S19" s="302">
        <v>0</v>
      </c>
      <c r="T19" s="302">
        <v>0</v>
      </c>
      <c r="U19" s="302">
        <v>0</v>
      </c>
      <c r="V19" s="302">
        <v>0</v>
      </c>
      <c r="W19" s="302">
        <v>1</v>
      </c>
      <c r="X19" s="302">
        <v>0</v>
      </c>
      <c r="Y19" s="302">
        <v>0</v>
      </c>
      <c r="Z19" s="302">
        <v>0</v>
      </c>
      <c r="AA19" s="302">
        <v>0</v>
      </c>
      <c r="AB19" s="302">
        <v>0</v>
      </c>
      <c r="AC19" s="302">
        <v>0</v>
      </c>
      <c r="AD19" s="302">
        <v>0</v>
      </c>
      <c r="AE19" s="302">
        <v>0</v>
      </c>
      <c r="AF19" s="302">
        <v>0</v>
      </c>
      <c r="AG19" s="302">
        <v>0</v>
      </c>
      <c r="AH19" s="302">
        <v>0</v>
      </c>
      <c r="AI19" s="302">
        <v>0</v>
      </c>
      <c r="AJ19" s="302">
        <v>0</v>
      </c>
      <c r="AK19" s="302">
        <v>0</v>
      </c>
      <c r="AL19" s="302">
        <v>0</v>
      </c>
      <c r="AM19" s="302">
        <v>0</v>
      </c>
      <c r="AN19" s="294">
        <v>0</v>
      </c>
      <c r="AO19" s="58">
        <f t="shared" si="0"/>
        <v>0</v>
      </c>
      <c r="AP19" s="45">
        <f t="shared" si="1"/>
        <v>0</v>
      </c>
      <c r="AQ19" s="45">
        <f t="shared" si="29"/>
        <v>0</v>
      </c>
      <c r="AR19" s="45">
        <f t="shared" si="2"/>
        <v>8.0000000000000016E-2</v>
      </c>
      <c r="AS19" s="45">
        <f t="shared" si="3"/>
        <v>0</v>
      </c>
      <c r="AT19" s="45">
        <f t="shared" si="4"/>
        <v>0</v>
      </c>
      <c r="AU19" s="45">
        <f t="shared" si="5"/>
        <v>0</v>
      </c>
      <c r="AV19" s="45">
        <f t="shared" si="6"/>
        <v>0</v>
      </c>
      <c r="AW19" s="45">
        <f t="shared" si="7"/>
        <v>0</v>
      </c>
      <c r="AX19" s="45">
        <f t="shared" si="8"/>
        <v>0</v>
      </c>
      <c r="AY19" s="45">
        <f t="shared" si="9"/>
        <v>0</v>
      </c>
      <c r="AZ19" s="45">
        <f t="shared" si="10"/>
        <v>0.06</v>
      </c>
      <c r="BA19" s="45">
        <f t="shared" si="11"/>
        <v>0</v>
      </c>
      <c r="BB19" s="45">
        <f t="shared" si="12"/>
        <v>0</v>
      </c>
      <c r="BC19" s="45">
        <f t="shared" si="13"/>
        <v>0</v>
      </c>
      <c r="BD19" s="45">
        <f t="shared" si="14"/>
        <v>0</v>
      </c>
      <c r="BE19" s="45">
        <f t="shared" si="15"/>
        <v>0</v>
      </c>
      <c r="BF19" s="45">
        <f t="shared" si="16"/>
        <v>0</v>
      </c>
      <c r="BG19" s="45">
        <f t="shared" si="17"/>
        <v>0</v>
      </c>
      <c r="BH19" s="45">
        <f t="shared" si="18"/>
        <v>0</v>
      </c>
      <c r="BI19" s="45">
        <f t="shared" si="19"/>
        <v>0</v>
      </c>
      <c r="BJ19" s="45">
        <f t="shared" si="20"/>
        <v>0</v>
      </c>
      <c r="BK19" s="45">
        <f t="shared" si="21"/>
        <v>0</v>
      </c>
      <c r="BL19" s="45">
        <f t="shared" si="22"/>
        <v>0</v>
      </c>
      <c r="BM19" s="45">
        <f t="shared" si="23"/>
        <v>0</v>
      </c>
      <c r="BN19" s="45">
        <f t="shared" si="24"/>
        <v>0</v>
      </c>
      <c r="BO19" s="45">
        <f t="shared" si="25"/>
        <v>0</v>
      </c>
      <c r="BP19" s="45">
        <f t="shared" si="26"/>
        <v>0</v>
      </c>
      <c r="BQ19" s="51">
        <f t="shared" si="27"/>
        <v>0</v>
      </c>
      <c r="BS19" s="286">
        <f t="shared" si="30"/>
        <v>0.14000000000000001</v>
      </c>
      <c r="BT19" s="202">
        <f t="shared" si="28"/>
        <v>12.5</v>
      </c>
      <c r="BU19" s="287">
        <v>6.366047745358093E-2</v>
      </c>
    </row>
    <row r="20" spans="2:73" x14ac:dyDescent="0.35">
      <c r="B20" s="28">
        <v>28</v>
      </c>
      <c r="C20" s="53" t="s">
        <v>78</v>
      </c>
      <c r="D20" s="40" t="s">
        <v>52</v>
      </c>
      <c r="E20" s="272" t="s">
        <v>53</v>
      </c>
      <c r="F20" s="273"/>
      <c r="G20" s="274" t="e">
        <f t="shared" si="31"/>
        <v>#N/A</v>
      </c>
      <c r="H20" s="275"/>
      <c r="I20" s="274" t="e">
        <f t="shared" si="32"/>
        <v>#N/A</v>
      </c>
      <c r="J20" s="273" t="e">
        <f>#REF!+G20+I20</f>
        <v>#REF!</v>
      </c>
      <c r="K20" s="276" t="e">
        <f t="shared" si="33"/>
        <v>#REF!</v>
      </c>
      <c r="L20" s="466">
        <v>0</v>
      </c>
      <c r="M20" s="302">
        <v>0</v>
      </c>
      <c r="N20" s="302">
        <v>0</v>
      </c>
      <c r="O20" s="302">
        <v>1</v>
      </c>
      <c r="P20" s="302">
        <v>0</v>
      </c>
      <c r="Q20" s="302">
        <v>0</v>
      </c>
      <c r="R20" s="302">
        <v>1</v>
      </c>
      <c r="S20" s="302">
        <v>0</v>
      </c>
      <c r="T20" s="302">
        <v>1</v>
      </c>
      <c r="U20" s="302">
        <v>0</v>
      </c>
      <c r="V20" s="302">
        <v>1</v>
      </c>
      <c r="W20" s="302">
        <v>0</v>
      </c>
      <c r="X20" s="302">
        <v>0</v>
      </c>
      <c r="Y20" s="302">
        <v>1</v>
      </c>
      <c r="Z20" s="302">
        <v>0</v>
      </c>
      <c r="AA20" s="302">
        <v>0</v>
      </c>
      <c r="AB20" s="302">
        <v>0</v>
      </c>
      <c r="AC20" s="302">
        <v>0</v>
      </c>
      <c r="AD20" s="302">
        <v>0</v>
      </c>
      <c r="AE20" s="302">
        <v>0</v>
      </c>
      <c r="AF20" s="302">
        <v>0</v>
      </c>
      <c r="AG20" s="302">
        <v>0</v>
      </c>
      <c r="AH20" s="302">
        <v>0</v>
      </c>
      <c r="AI20" s="302">
        <v>0</v>
      </c>
      <c r="AJ20" s="302">
        <v>0</v>
      </c>
      <c r="AK20" s="302">
        <v>0</v>
      </c>
      <c r="AL20" s="302">
        <v>0</v>
      </c>
      <c r="AM20" s="302">
        <v>0</v>
      </c>
      <c r="AN20" s="294">
        <v>0</v>
      </c>
      <c r="AO20" s="58">
        <f t="shared" si="0"/>
        <v>0</v>
      </c>
      <c r="AP20" s="45">
        <f t="shared" si="1"/>
        <v>0</v>
      </c>
      <c r="AQ20" s="45">
        <f t="shared" si="29"/>
        <v>0</v>
      </c>
      <c r="AR20" s="45">
        <f t="shared" si="2"/>
        <v>8.0000000000000016E-2</v>
      </c>
      <c r="AS20" s="45">
        <f t="shared" si="3"/>
        <v>0</v>
      </c>
      <c r="AT20" s="45">
        <f t="shared" si="4"/>
        <v>0</v>
      </c>
      <c r="AU20" s="45">
        <f t="shared" si="5"/>
        <v>0</v>
      </c>
      <c r="AV20" s="45">
        <f t="shared" si="6"/>
        <v>0</v>
      </c>
      <c r="AW20" s="45">
        <f t="shared" si="7"/>
        <v>0</v>
      </c>
      <c r="AX20" s="45">
        <f t="shared" si="8"/>
        <v>0</v>
      </c>
      <c r="AY20" s="45">
        <f t="shared" si="9"/>
        <v>0</v>
      </c>
      <c r="AZ20" s="45">
        <f t="shared" si="10"/>
        <v>0</v>
      </c>
      <c r="BA20" s="45">
        <f t="shared" si="11"/>
        <v>0</v>
      </c>
      <c r="BB20" s="45">
        <f t="shared" si="12"/>
        <v>0.06</v>
      </c>
      <c r="BC20" s="45">
        <f t="shared" si="13"/>
        <v>0</v>
      </c>
      <c r="BD20" s="45">
        <f t="shared" si="14"/>
        <v>0</v>
      </c>
      <c r="BE20" s="45">
        <f t="shared" si="15"/>
        <v>0</v>
      </c>
      <c r="BF20" s="45">
        <f t="shared" si="16"/>
        <v>0</v>
      </c>
      <c r="BG20" s="45">
        <f t="shared" si="17"/>
        <v>0</v>
      </c>
      <c r="BH20" s="45">
        <f t="shared" si="18"/>
        <v>0</v>
      </c>
      <c r="BI20" s="45">
        <f t="shared" si="19"/>
        <v>0</v>
      </c>
      <c r="BJ20" s="45">
        <f t="shared" si="20"/>
        <v>0</v>
      </c>
      <c r="BK20" s="45">
        <f t="shared" si="21"/>
        <v>0</v>
      </c>
      <c r="BL20" s="45">
        <f t="shared" si="22"/>
        <v>0</v>
      </c>
      <c r="BM20" s="45">
        <f t="shared" si="23"/>
        <v>0</v>
      </c>
      <c r="BN20" s="45">
        <f t="shared" si="24"/>
        <v>0</v>
      </c>
      <c r="BO20" s="45">
        <f t="shared" si="25"/>
        <v>0</v>
      </c>
      <c r="BP20" s="45">
        <f t="shared" si="26"/>
        <v>0</v>
      </c>
      <c r="BQ20" s="51">
        <f t="shared" si="27"/>
        <v>0</v>
      </c>
      <c r="BS20" s="286">
        <f t="shared" si="30"/>
        <v>0.14000000000000001</v>
      </c>
      <c r="BT20" s="202">
        <f t="shared" si="28"/>
        <v>12.5</v>
      </c>
      <c r="BU20" s="287">
        <v>0.13925729442970824</v>
      </c>
    </row>
    <row r="21" spans="2:73" x14ac:dyDescent="0.35">
      <c r="B21" s="28">
        <v>29</v>
      </c>
      <c r="C21" s="53" t="s">
        <v>79</v>
      </c>
      <c r="D21" s="40" t="s">
        <v>52</v>
      </c>
      <c r="E21" s="272" t="s">
        <v>53</v>
      </c>
      <c r="F21" s="273"/>
      <c r="G21" s="274" t="e">
        <f t="shared" si="31"/>
        <v>#N/A</v>
      </c>
      <c r="H21" s="275"/>
      <c r="I21" s="274" t="e">
        <f t="shared" si="32"/>
        <v>#N/A</v>
      </c>
      <c r="J21" s="273" t="e">
        <f>#REF!+G21+I21</f>
        <v>#REF!</v>
      </c>
      <c r="K21" s="276" t="e">
        <f t="shared" si="33"/>
        <v>#REF!</v>
      </c>
      <c r="L21" s="465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  <c r="R21" s="302">
        <v>0</v>
      </c>
      <c r="S21" s="302">
        <v>0</v>
      </c>
      <c r="T21" s="302">
        <v>0</v>
      </c>
      <c r="U21" s="302">
        <v>0</v>
      </c>
      <c r="V21" s="302">
        <v>1</v>
      </c>
      <c r="W21" s="302">
        <v>0</v>
      </c>
      <c r="X21" s="302">
        <v>1</v>
      </c>
      <c r="Y21" s="302">
        <v>0</v>
      </c>
      <c r="Z21" s="302">
        <v>0</v>
      </c>
      <c r="AA21" s="302">
        <v>0</v>
      </c>
      <c r="AB21" s="302">
        <v>0</v>
      </c>
      <c r="AC21" s="302">
        <v>0</v>
      </c>
      <c r="AD21" s="302">
        <v>0</v>
      </c>
      <c r="AE21" s="302">
        <v>0</v>
      </c>
      <c r="AF21" s="302">
        <v>0</v>
      </c>
      <c r="AG21" s="302">
        <v>1</v>
      </c>
      <c r="AH21" s="302">
        <v>0</v>
      </c>
      <c r="AI21" s="302">
        <v>0</v>
      </c>
      <c r="AJ21" s="302">
        <v>0</v>
      </c>
      <c r="AK21" s="302">
        <v>0</v>
      </c>
      <c r="AL21" s="302">
        <v>0</v>
      </c>
      <c r="AM21" s="302">
        <v>0</v>
      </c>
      <c r="AN21" s="294">
        <v>0</v>
      </c>
      <c r="AO21" s="58">
        <f t="shared" si="0"/>
        <v>0</v>
      </c>
      <c r="AP21" s="45">
        <f t="shared" si="1"/>
        <v>0</v>
      </c>
      <c r="AQ21" s="45">
        <f t="shared" si="29"/>
        <v>0</v>
      </c>
      <c r="AR21" s="45">
        <f t="shared" si="2"/>
        <v>0</v>
      </c>
      <c r="AS21" s="45">
        <f t="shared" si="3"/>
        <v>0</v>
      </c>
      <c r="AT21" s="45">
        <f t="shared" si="4"/>
        <v>0</v>
      </c>
      <c r="AU21" s="45">
        <f t="shared" si="5"/>
        <v>0</v>
      </c>
      <c r="AV21" s="45">
        <f t="shared" si="6"/>
        <v>0</v>
      </c>
      <c r="AW21" s="45">
        <f t="shared" si="7"/>
        <v>0</v>
      </c>
      <c r="AX21" s="45">
        <f t="shared" si="8"/>
        <v>0</v>
      </c>
      <c r="AY21" s="45">
        <f t="shared" si="9"/>
        <v>0</v>
      </c>
      <c r="AZ21" s="45">
        <f t="shared" si="10"/>
        <v>0</v>
      </c>
      <c r="BA21" s="45">
        <f t="shared" si="11"/>
        <v>0</v>
      </c>
      <c r="BB21" s="45">
        <f t="shared" si="12"/>
        <v>0</v>
      </c>
      <c r="BC21" s="45">
        <f t="shared" si="13"/>
        <v>0</v>
      </c>
      <c r="BD21" s="45">
        <f t="shared" si="14"/>
        <v>0</v>
      </c>
      <c r="BE21" s="45">
        <f t="shared" si="15"/>
        <v>0</v>
      </c>
      <c r="BF21" s="45">
        <f t="shared" si="16"/>
        <v>0</v>
      </c>
      <c r="BG21" s="45">
        <f t="shared" si="17"/>
        <v>0</v>
      </c>
      <c r="BH21" s="45">
        <f t="shared" si="18"/>
        <v>0</v>
      </c>
      <c r="BI21" s="45">
        <f t="shared" si="19"/>
        <v>0</v>
      </c>
      <c r="BJ21" s="45">
        <f t="shared" si="20"/>
        <v>0</v>
      </c>
      <c r="BK21" s="45">
        <f t="shared" si="21"/>
        <v>0</v>
      </c>
      <c r="BL21" s="45">
        <f t="shared" si="22"/>
        <v>0</v>
      </c>
      <c r="BM21" s="45">
        <f t="shared" si="23"/>
        <v>0</v>
      </c>
      <c r="BN21" s="45">
        <f t="shared" si="24"/>
        <v>0</v>
      </c>
      <c r="BO21" s="45">
        <f t="shared" si="25"/>
        <v>0</v>
      </c>
      <c r="BP21" s="45">
        <f t="shared" si="26"/>
        <v>0</v>
      </c>
      <c r="BQ21" s="51">
        <f t="shared" si="27"/>
        <v>0</v>
      </c>
      <c r="BS21" s="286">
        <f t="shared" si="30"/>
        <v>0</v>
      </c>
      <c r="BT21" s="202">
        <f t="shared" si="28"/>
        <v>32</v>
      </c>
      <c r="BU21" s="287">
        <v>9.1511936339522523E-2</v>
      </c>
    </row>
    <row r="22" spans="2:73" x14ac:dyDescent="0.35">
      <c r="B22" s="28">
        <v>31</v>
      </c>
      <c r="C22" s="53" t="s">
        <v>80</v>
      </c>
      <c r="D22" s="40" t="s">
        <v>52</v>
      </c>
      <c r="E22" s="272" t="s">
        <v>53</v>
      </c>
      <c r="F22" s="273"/>
      <c r="G22" s="274" t="e">
        <f t="shared" si="31"/>
        <v>#N/A</v>
      </c>
      <c r="H22" s="275"/>
      <c r="I22" s="274" t="e">
        <f t="shared" si="32"/>
        <v>#N/A</v>
      </c>
      <c r="J22" s="273" t="e">
        <f>#REF!+G22+I22</f>
        <v>#REF!</v>
      </c>
      <c r="K22" s="276" t="e">
        <f t="shared" si="33"/>
        <v>#REF!</v>
      </c>
      <c r="L22" s="291">
        <v>0</v>
      </c>
      <c r="M22" s="302">
        <v>0</v>
      </c>
      <c r="N22" s="302">
        <v>0</v>
      </c>
      <c r="O22" s="302">
        <v>0</v>
      </c>
      <c r="P22" s="302">
        <v>0</v>
      </c>
      <c r="Q22" s="302">
        <v>0</v>
      </c>
      <c r="R22" s="302">
        <v>0</v>
      </c>
      <c r="S22" s="302">
        <v>0</v>
      </c>
      <c r="T22" s="302">
        <v>0</v>
      </c>
      <c r="U22" s="302">
        <v>0</v>
      </c>
      <c r="V22" s="302">
        <v>0</v>
      </c>
      <c r="W22" s="302">
        <v>0</v>
      </c>
      <c r="X22" s="302">
        <v>0</v>
      </c>
      <c r="Y22" s="302">
        <v>1</v>
      </c>
      <c r="Z22" s="302">
        <v>0</v>
      </c>
      <c r="AA22" s="302">
        <v>0</v>
      </c>
      <c r="AB22" s="302">
        <v>0</v>
      </c>
      <c r="AC22" s="302">
        <v>0</v>
      </c>
      <c r="AD22" s="302">
        <v>0</v>
      </c>
      <c r="AE22" s="302">
        <v>0</v>
      </c>
      <c r="AF22" s="302">
        <v>1</v>
      </c>
      <c r="AG22" s="302">
        <v>1</v>
      </c>
      <c r="AH22" s="302">
        <v>0</v>
      </c>
      <c r="AI22" s="302">
        <v>0</v>
      </c>
      <c r="AJ22" s="302">
        <v>0</v>
      </c>
      <c r="AK22" s="302">
        <v>0</v>
      </c>
      <c r="AL22" s="302">
        <v>0</v>
      </c>
      <c r="AM22" s="302">
        <v>0</v>
      </c>
      <c r="AN22" s="294">
        <v>0</v>
      </c>
      <c r="AO22" s="58">
        <f t="shared" si="0"/>
        <v>0</v>
      </c>
      <c r="AP22" s="45">
        <f t="shared" si="1"/>
        <v>0</v>
      </c>
      <c r="AQ22" s="45">
        <f t="shared" si="29"/>
        <v>0</v>
      </c>
      <c r="AR22" s="45">
        <f t="shared" si="2"/>
        <v>0</v>
      </c>
      <c r="AS22" s="45">
        <f t="shared" si="3"/>
        <v>0</v>
      </c>
      <c r="AT22" s="45">
        <f t="shared" si="4"/>
        <v>0</v>
      </c>
      <c r="AU22" s="45">
        <f t="shared" si="5"/>
        <v>0</v>
      </c>
      <c r="AV22" s="45">
        <f t="shared" si="6"/>
        <v>0</v>
      </c>
      <c r="AW22" s="45">
        <f t="shared" si="7"/>
        <v>0</v>
      </c>
      <c r="AX22" s="45">
        <f t="shared" si="8"/>
        <v>0</v>
      </c>
      <c r="AY22" s="45">
        <f t="shared" si="9"/>
        <v>0</v>
      </c>
      <c r="AZ22" s="45">
        <f t="shared" si="10"/>
        <v>0</v>
      </c>
      <c r="BA22" s="45">
        <f t="shared" si="11"/>
        <v>0</v>
      </c>
      <c r="BB22" s="45">
        <f t="shared" si="12"/>
        <v>0.06</v>
      </c>
      <c r="BC22" s="45">
        <f t="shared" si="13"/>
        <v>0</v>
      </c>
      <c r="BD22" s="45">
        <f t="shared" si="14"/>
        <v>0</v>
      </c>
      <c r="BE22" s="45">
        <f t="shared" si="15"/>
        <v>0</v>
      </c>
      <c r="BF22" s="45">
        <f t="shared" si="16"/>
        <v>0</v>
      </c>
      <c r="BG22" s="45">
        <f t="shared" si="17"/>
        <v>0</v>
      </c>
      <c r="BH22" s="45">
        <f t="shared" si="18"/>
        <v>0</v>
      </c>
      <c r="BI22" s="45">
        <f t="shared" si="19"/>
        <v>0</v>
      </c>
      <c r="BJ22" s="45">
        <f t="shared" si="20"/>
        <v>0</v>
      </c>
      <c r="BK22" s="45">
        <f t="shared" si="21"/>
        <v>0</v>
      </c>
      <c r="BL22" s="45">
        <f t="shared" si="22"/>
        <v>0</v>
      </c>
      <c r="BM22" s="45">
        <f t="shared" si="23"/>
        <v>0</v>
      </c>
      <c r="BN22" s="45">
        <f t="shared" si="24"/>
        <v>0</v>
      </c>
      <c r="BO22" s="45">
        <f t="shared" si="25"/>
        <v>0</v>
      </c>
      <c r="BP22" s="45">
        <f t="shared" si="26"/>
        <v>0</v>
      </c>
      <c r="BQ22" s="51">
        <f t="shared" si="27"/>
        <v>0</v>
      </c>
      <c r="BS22" s="286">
        <f t="shared" si="30"/>
        <v>0.06</v>
      </c>
      <c r="BT22" s="202">
        <f t="shared" si="28"/>
        <v>21.5</v>
      </c>
      <c r="BU22" s="287">
        <v>0.18567639257294427</v>
      </c>
    </row>
    <row r="23" spans="2:73" x14ac:dyDescent="0.35">
      <c r="B23" s="28">
        <v>33</v>
      </c>
      <c r="C23" s="53" t="s">
        <v>81</v>
      </c>
      <c r="D23" s="40" t="s">
        <v>52</v>
      </c>
      <c r="E23" s="272" t="s">
        <v>53</v>
      </c>
      <c r="F23" s="273"/>
      <c r="G23" s="274" t="e">
        <f t="shared" si="31"/>
        <v>#N/A</v>
      </c>
      <c r="H23" s="275"/>
      <c r="I23" s="274" t="e">
        <f t="shared" si="32"/>
        <v>#N/A</v>
      </c>
      <c r="J23" s="273" t="e">
        <f>#REF!+G23+I23</f>
        <v>#REF!</v>
      </c>
      <c r="K23" s="276" t="e">
        <f t="shared" si="33"/>
        <v>#REF!</v>
      </c>
      <c r="L23" s="280">
        <v>0</v>
      </c>
      <c r="M23" s="302">
        <v>0</v>
      </c>
      <c r="N23" s="302">
        <v>0</v>
      </c>
      <c r="O23" s="302">
        <v>0</v>
      </c>
      <c r="P23" s="302">
        <v>0</v>
      </c>
      <c r="Q23" s="302">
        <v>0</v>
      </c>
      <c r="R23" s="302">
        <v>0</v>
      </c>
      <c r="S23" s="302">
        <v>0</v>
      </c>
      <c r="T23" s="302">
        <v>0</v>
      </c>
      <c r="U23" s="302">
        <v>0</v>
      </c>
      <c r="V23" s="302">
        <v>0</v>
      </c>
      <c r="W23" s="302">
        <v>0</v>
      </c>
      <c r="X23" s="302">
        <v>0</v>
      </c>
      <c r="Y23" s="302">
        <v>0</v>
      </c>
      <c r="Z23" s="302">
        <v>0</v>
      </c>
      <c r="AA23" s="302">
        <v>0</v>
      </c>
      <c r="AB23" s="302">
        <v>0</v>
      </c>
      <c r="AC23" s="302">
        <v>0</v>
      </c>
      <c r="AD23" s="302">
        <v>0</v>
      </c>
      <c r="AE23" s="302">
        <v>0</v>
      </c>
      <c r="AF23" s="302">
        <v>0</v>
      </c>
      <c r="AG23" s="302">
        <v>1</v>
      </c>
      <c r="AH23" s="302">
        <v>0</v>
      </c>
      <c r="AI23" s="302">
        <v>0</v>
      </c>
      <c r="AJ23" s="302">
        <v>0</v>
      </c>
      <c r="AK23" s="302">
        <v>0</v>
      </c>
      <c r="AL23" s="302">
        <v>0</v>
      </c>
      <c r="AM23" s="302">
        <v>0</v>
      </c>
      <c r="AN23" s="294">
        <v>0</v>
      </c>
      <c r="AO23" s="58">
        <f t="shared" si="0"/>
        <v>0</v>
      </c>
      <c r="AP23" s="45">
        <f t="shared" si="1"/>
        <v>0</v>
      </c>
      <c r="AQ23" s="45">
        <f t="shared" si="29"/>
        <v>0</v>
      </c>
      <c r="AR23" s="45">
        <f t="shared" si="2"/>
        <v>0</v>
      </c>
      <c r="AS23" s="45">
        <f t="shared" si="3"/>
        <v>0</v>
      </c>
      <c r="AT23" s="45">
        <f t="shared" si="4"/>
        <v>0</v>
      </c>
      <c r="AU23" s="45">
        <f t="shared" si="5"/>
        <v>0</v>
      </c>
      <c r="AV23" s="45">
        <f t="shared" si="6"/>
        <v>0</v>
      </c>
      <c r="AW23" s="45">
        <f t="shared" si="7"/>
        <v>0</v>
      </c>
      <c r="AX23" s="45">
        <f t="shared" si="8"/>
        <v>0</v>
      </c>
      <c r="AY23" s="45">
        <f t="shared" si="9"/>
        <v>0</v>
      </c>
      <c r="AZ23" s="45">
        <f t="shared" si="10"/>
        <v>0</v>
      </c>
      <c r="BA23" s="45">
        <f t="shared" si="11"/>
        <v>0</v>
      </c>
      <c r="BB23" s="45">
        <f t="shared" si="12"/>
        <v>0</v>
      </c>
      <c r="BC23" s="45">
        <f t="shared" si="13"/>
        <v>0</v>
      </c>
      <c r="BD23" s="45">
        <f t="shared" si="14"/>
        <v>0</v>
      </c>
      <c r="BE23" s="45">
        <f t="shared" si="15"/>
        <v>0</v>
      </c>
      <c r="BF23" s="45">
        <f t="shared" si="16"/>
        <v>0</v>
      </c>
      <c r="BG23" s="45">
        <f t="shared" si="17"/>
        <v>0</v>
      </c>
      <c r="BH23" s="45">
        <f t="shared" si="18"/>
        <v>0</v>
      </c>
      <c r="BI23" s="45">
        <f t="shared" si="19"/>
        <v>0</v>
      </c>
      <c r="BJ23" s="45">
        <f t="shared" si="20"/>
        <v>0</v>
      </c>
      <c r="BK23" s="45">
        <f t="shared" si="21"/>
        <v>0</v>
      </c>
      <c r="BL23" s="45">
        <f t="shared" si="22"/>
        <v>0</v>
      </c>
      <c r="BM23" s="45">
        <f t="shared" si="23"/>
        <v>0</v>
      </c>
      <c r="BN23" s="45">
        <f t="shared" si="24"/>
        <v>0</v>
      </c>
      <c r="BO23" s="45">
        <f t="shared" si="25"/>
        <v>0</v>
      </c>
      <c r="BP23" s="45">
        <f t="shared" si="26"/>
        <v>0</v>
      </c>
      <c r="BQ23" s="51">
        <f t="shared" si="27"/>
        <v>0</v>
      </c>
      <c r="BS23" s="286">
        <f t="shared" si="30"/>
        <v>0</v>
      </c>
      <c r="BT23" s="202">
        <f t="shared" si="28"/>
        <v>32</v>
      </c>
      <c r="BU23" s="287">
        <v>6.631299734748014E-2</v>
      </c>
    </row>
    <row r="24" spans="2:73" x14ac:dyDescent="0.35">
      <c r="B24" s="28">
        <v>37</v>
      </c>
      <c r="C24" s="53" t="s">
        <v>82</v>
      </c>
      <c r="D24" s="40" t="s">
        <v>52</v>
      </c>
      <c r="E24" s="272" t="s">
        <v>53</v>
      </c>
      <c r="F24" s="273"/>
      <c r="G24" s="274" t="e">
        <f t="shared" si="31"/>
        <v>#N/A</v>
      </c>
      <c r="H24" s="275"/>
      <c r="I24" s="274" t="e">
        <f t="shared" si="32"/>
        <v>#N/A</v>
      </c>
      <c r="J24" s="273" t="e">
        <f>#REF!+G24+I24</f>
        <v>#REF!</v>
      </c>
      <c r="K24" s="276" t="e">
        <f t="shared" si="33"/>
        <v>#REF!</v>
      </c>
      <c r="L24" s="280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0</v>
      </c>
      <c r="R24" s="302">
        <v>0</v>
      </c>
      <c r="S24" s="302">
        <v>0</v>
      </c>
      <c r="T24" s="302">
        <v>0</v>
      </c>
      <c r="U24" s="302">
        <v>0</v>
      </c>
      <c r="V24" s="302">
        <v>0</v>
      </c>
      <c r="W24" s="302">
        <v>0</v>
      </c>
      <c r="X24" s="302">
        <v>0</v>
      </c>
      <c r="Y24" s="302">
        <v>0</v>
      </c>
      <c r="Z24" s="302">
        <v>0</v>
      </c>
      <c r="AA24" s="302">
        <v>0</v>
      </c>
      <c r="AB24" s="302">
        <v>0</v>
      </c>
      <c r="AC24" s="302">
        <v>0</v>
      </c>
      <c r="AD24" s="302">
        <v>0</v>
      </c>
      <c r="AE24" s="302">
        <v>0</v>
      </c>
      <c r="AF24" s="302">
        <v>0</v>
      </c>
      <c r="AG24" s="302">
        <v>0</v>
      </c>
      <c r="AH24" s="302">
        <v>1</v>
      </c>
      <c r="AI24" s="302">
        <v>0</v>
      </c>
      <c r="AJ24" s="302">
        <v>0</v>
      </c>
      <c r="AK24" s="302">
        <v>0</v>
      </c>
      <c r="AL24" s="302">
        <v>0</v>
      </c>
      <c r="AM24" s="302">
        <v>0</v>
      </c>
      <c r="AN24" s="294">
        <v>0</v>
      </c>
      <c r="AO24" s="58">
        <f t="shared" si="0"/>
        <v>0</v>
      </c>
      <c r="AP24" s="45">
        <f t="shared" si="1"/>
        <v>0</v>
      </c>
      <c r="AQ24" s="45">
        <f t="shared" si="29"/>
        <v>0</v>
      </c>
      <c r="AR24" s="45">
        <f t="shared" si="2"/>
        <v>0</v>
      </c>
      <c r="AS24" s="45">
        <f t="shared" si="3"/>
        <v>0</v>
      </c>
      <c r="AT24" s="45">
        <f t="shared" si="4"/>
        <v>0</v>
      </c>
      <c r="AU24" s="45">
        <f t="shared" si="5"/>
        <v>0</v>
      </c>
      <c r="AV24" s="45">
        <f t="shared" si="6"/>
        <v>0</v>
      </c>
      <c r="AW24" s="45">
        <f t="shared" si="7"/>
        <v>0</v>
      </c>
      <c r="AX24" s="45">
        <f t="shared" si="8"/>
        <v>0</v>
      </c>
      <c r="AY24" s="45">
        <f t="shared" si="9"/>
        <v>0</v>
      </c>
      <c r="AZ24" s="45">
        <f t="shared" si="10"/>
        <v>0</v>
      </c>
      <c r="BA24" s="45">
        <f t="shared" si="11"/>
        <v>0</v>
      </c>
      <c r="BB24" s="45">
        <f t="shared" si="12"/>
        <v>0</v>
      </c>
      <c r="BC24" s="45">
        <f t="shared" si="13"/>
        <v>0</v>
      </c>
      <c r="BD24" s="45">
        <f t="shared" si="14"/>
        <v>0</v>
      </c>
      <c r="BE24" s="45">
        <f t="shared" si="15"/>
        <v>0</v>
      </c>
      <c r="BF24" s="45">
        <f t="shared" si="16"/>
        <v>0</v>
      </c>
      <c r="BG24" s="45">
        <f t="shared" si="17"/>
        <v>0</v>
      </c>
      <c r="BH24" s="45">
        <f t="shared" si="18"/>
        <v>0</v>
      </c>
      <c r="BI24" s="45">
        <f t="shared" si="19"/>
        <v>0</v>
      </c>
      <c r="BJ24" s="45">
        <f t="shared" si="20"/>
        <v>0</v>
      </c>
      <c r="BK24" s="45">
        <f t="shared" si="21"/>
        <v>0.06</v>
      </c>
      <c r="BL24" s="45">
        <f t="shared" si="22"/>
        <v>0</v>
      </c>
      <c r="BM24" s="45">
        <f t="shared" si="23"/>
        <v>0</v>
      </c>
      <c r="BN24" s="45">
        <f t="shared" si="24"/>
        <v>0</v>
      </c>
      <c r="BO24" s="45">
        <f t="shared" si="25"/>
        <v>0</v>
      </c>
      <c r="BP24" s="45">
        <f t="shared" si="26"/>
        <v>0</v>
      </c>
      <c r="BQ24" s="51">
        <f t="shared" si="27"/>
        <v>0</v>
      </c>
      <c r="BS24" s="286">
        <f t="shared" si="30"/>
        <v>0.06</v>
      </c>
      <c r="BT24" s="202">
        <f t="shared" si="28"/>
        <v>21.5</v>
      </c>
      <c r="BU24" s="287">
        <v>3.3156498673740015E-2</v>
      </c>
    </row>
    <row r="25" spans="2:73" x14ac:dyDescent="0.35">
      <c r="B25" s="28">
        <v>38</v>
      </c>
      <c r="C25" s="53" t="s">
        <v>176</v>
      </c>
      <c r="D25" s="40" t="s">
        <v>52</v>
      </c>
      <c r="E25" s="272" t="s">
        <v>53</v>
      </c>
      <c r="F25" s="273"/>
      <c r="G25" s="274" t="e">
        <f t="shared" si="31"/>
        <v>#N/A</v>
      </c>
      <c r="H25" s="275"/>
      <c r="I25" s="274" t="e">
        <f t="shared" si="32"/>
        <v>#N/A</v>
      </c>
      <c r="J25" s="273" t="e">
        <f>#REF!+G25+I25</f>
        <v>#REF!</v>
      </c>
      <c r="K25" s="276" t="e">
        <f t="shared" si="33"/>
        <v>#REF!</v>
      </c>
      <c r="L25" s="285">
        <v>1</v>
      </c>
      <c r="M25" s="278">
        <v>1</v>
      </c>
      <c r="N25" s="278">
        <v>1</v>
      </c>
      <c r="O25" s="278">
        <v>1</v>
      </c>
      <c r="P25" s="278">
        <v>1</v>
      </c>
      <c r="Q25" s="297">
        <v>1</v>
      </c>
      <c r="R25" s="297">
        <v>0</v>
      </c>
      <c r="S25" s="297">
        <v>1</v>
      </c>
      <c r="T25" s="297">
        <v>0</v>
      </c>
      <c r="U25" s="297">
        <v>1</v>
      </c>
      <c r="V25" s="297">
        <v>1</v>
      </c>
      <c r="W25" s="297">
        <v>1</v>
      </c>
      <c r="X25" s="297">
        <v>1</v>
      </c>
      <c r="Y25" s="297">
        <v>1</v>
      </c>
      <c r="Z25" s="297">
        <v>1</v>
      </c>
      <c r="AA25" s="278">
        <v>1</v>
      </c>
      <c r="AB25" s="278">
        <v>1</v>
      </c>
      <c r="AC25" s="278">
        <v>1</v>
      </c>
      <c r="AD25" s="278">
        <v>1</v>
      </c>
      <c r="AE25" s="278">
        <v>1</v>
      </c>
      <c r="AF25" s="278">
        <v>1</v>
      </c>
      <c r="AG25" s="278">
        <v>1</v>
      </c>
      <c r="AH25" s="278">
        <v>0</v>
      </c>
      <c r="AI25" s="278">
        <v>1</v>
      </c>
      <c r="AJ25" s="278">
        <v>1</v>
      </c>
      <c r="AK25" s="278">
        <v>1</v>
      </c>
      <c r="AL25" s="297">
        <v>1</v>
      </c>
      <c r="AM25" s="278">
        <v>1</v>
      </c>
      <c r="AN25" s="284">
        <v>1</v>
      </c>
      <c r="AO25" s="58">
        <f t="shared" si="0"/>
        <v>8.0000000000000016E-2</v>
      </c>
      <c r="AP25" s="45">
        <f t="shared" si="1"/>
        <v>0</v>
      </c>
      <c r="AQ25" s="45">
        <f t="shared" si="29"/>
        <v>0</v>
      </c>
      <c r="AR25" s="45">
        <f t="shared" si="2"/>
        <v>8.0000000000000016E-2</v>
      </c>
      <c r="AS25" s="45">
        <f t="shared" si="3"/>
        <v>0</v>
      </c>
      <c r="AT25" s="45">
        <f t="shared" si="4"/>
        <v>0.06</v>
      </c>
      <c r="AU25" s="45">
        <f t="shared" si="5"/>
        <v>0</v>
      </c>
      <c r="AV25" s="45">
        <f t="shared" si="6"/>
        <v>0.06</v>
      </c>
      <c r="AW25" s="45">
        <f t="shared" si="7"/>
        <v>0</v>
      </c>
      <c r="AX25" s="45">
        <f t="shared" si="8"/>
        <v>0.06</v>
      </c>
      <c r="AY25" s="45">
        <f t="shared" si="9"/>
        <v>0</v>
      </c>
      <c r="AZ25" s="45">
        <f t="shared" si="10"/>
        <v>0.06</v>
      </c>
      <c r="BA25" s="45">
        <f t="shared" si="11"/>
        <v>0</v>
      </c>
      <c r="BB25" s="45">
        <f t="shared" si="12"/>
        <v>0.06</v>
      </c>
      <c r="BC25" s="45">
        <f t="shared" si="13"/>
        <v>0</v>
      </c>
      <c r="BD25" s="45">
        <f t="shared" si="14"/>
        <v>0</v>
      </c>
      <c r="BE25" s="45">
        <f t="shared" si="15"/>
        <v>0</v>
      </c>
      <c r="BF25" s="45">
        <f t="shared" si="16"/>
        <v>0.06</v>
      </c>
      <c r="BG25" s="45">
        <f t="shared" si="17"/>
        <v>0</v>
      </c>
      <c r="BH25" s="45">
        <f t="shared" si="18"/>
        <v>0.06</v>
      </c>
      <c r="BI25" s="45">
        <f t="shared" si="19"/>
        <v>0</v>
      </c>
      <c r="BJ25" s="45">
        <f t="shared" si="20"/>
        <v>0</v>
      </c>
      <c r="BK25" s="45">
        <f t="shared" si="21"/>
        <v>0</v>
      </c>
      <c r="BL25" s="45">
        <f t="shared" si="22"/>
        <v>0</v>
      </c>
      <c r="BM25" s="45">
        <f t="shared" si="23"/>
        <v>0.06</v>
      </c>
      <c r="BN25" s="45">
        <f t="shared" si="24"/>
        <v>0.15</v>
      </c>
      <c r="BO25" s="45">
        <f t="shared" si="25"/>
        <v>0</v>
      </c>
      <c r="BP25" s="45">
        <f t="shared" si="26"/>
        <v>0.15</v>
      </c>
      <c r="BQ25" s="51">
        <f t="shared" si="27"/>
        <v>0</v>
      </c>
      <c r="BS25" s="286">
        <f t="shared" si="30"/>
        <v>0.94000000000000017</v>
      </c>
      <c r="BT25" s="202">
        <f t="shared" si="28"/>
        <v>4</v>
      </c>
      <c r="BU25" s="287">
        <v>0.19</v>
      </c>
    </row>
    <row r="26" spans="2:73" x14ac:dyDescent="0.35">
      <c r="B26" s="28">
        <v>39</v>
      </c>
      <c r="C26" s="53" t="s">
        <v>83</v>
      </c>
      <c r="D26" s="40" t="s">
        <v>52</v>
      </c>
      <c r="E26" s="272" t="s">
        <v>53</v>
      </c>
      <c r="F26" s="273"/>
      <c r="G26" s="274" t="e">
        <f t="shared" si="31"/>
        <v>#N/A</v>
      </c>
      <c r="H26" s="275"/>
      <c r="I26" s="274" t="e">
        <f t="shared" si="32"/>
        <v>#N/A</v>
      </c>
      <c r="J26" s="273" t="e">
        <f>#REF!+G26+I26</f>
        <v>#REF!</v>
      </c>
      <c r="K26" s="276" t="e">
        <f t="shared" si="33"/>
        <v>#REF!</v>
      </c>
      <c r="L26" s="465">
        <v>0</v>
      </c>
      <c r="M26" s="302">
        <v>0</v>
      </c>
      <c r="N26" s="302">
        <v>0</v>
      </c>
      <c r="O26" s="302">
        <v>0</v>
      </c>
      <c r="P26" s="302">
        <v>0</v>
      </c>
      <c r="Q26" s="302">
        <v>0</v>
      </c>
      <c r="R26" s="302">
        <v>1</v>
      </c>
      <c r="S26" s="302">
        <v>0</v>
      </c>
      <c r="T26" s="302">
        <v>1</v>
      </c>
      <c r="U26" s="302">
        <v>0</v>
      </c>
      <c r="V26" s="302">
        <v>1</v>
      </c>
      <c r="W26" s="302">
        <v>0</v>
      </c>
      <c r="X26" s="302">
        <v>0</v>
      </c>
      <c r="Y26" s="302">
        <v>0</v>
      </c>
      <c r="Z26" s="302">
        <v>1</v>
      </c>
      <c r="AA26" s="302">
        <v>0</v>
      </c>
      <c r="AB26" s="302">
        <v>0</v>
      </c>
      <c r="AC26" s="302">
        <v>0</v>
      </c>
      <c r="AD26" s="302">
        <v>0</v>
      </c>
      <c r="AE26" s="302">
        <v>0</v>
      </c>
      <c r="AF26" s="302">
        <v>0</v>
      </c>
      <c r="AG26" s="302">
        <v>0</v>
      </c>
      <c r="AH26" s="302">
        <v>0</v>
      </c>
      <c r="AI26" s="302">
        <v>0</v>
      </c>
      <c r="AJ26" s="302">
        <v>0</v>
      </c>
      <c r="AK26" s="302">
        <v>0</v>
      </c>
      <c r="AL26" s="302">
        <v>1</v>
      </c>
      <c r="AM26" s="302">
        <v>0</v>
      </c>
      <c r="AN26" s="294">
        <v>1</v>
      </c>
      <c r="AO26" s="58">
        <f t="shared" si="0"/>
        <v>0</v>
      </c>
      <c r="AP26" s="45">
        <f t="shared" si="1"/>
        <v>0</v>
      </c>
      <c r="AQ26" s="45">
        <f t="shared" si="29"/>
        <v>0</v>
      </c>
      <c r="AR26" s="45">
        <f t="shared" si="2"/>
        <v>0</v>
      </c>
      <c r="AS26" s="45">
        <f t="shared" si="3"/>
        <v>0</v>
      </c>
      <c r="AT26" s="45">
        <f t="shared" si="4"/>
        <v>0</v>
      </c>
      <c r="AU26" s="45">
        <f t="shared" si="5"/>
        <v>0</v>
      </c>
      <c r="AV26" s="45">
        <f t="shared" si="6"/>
        <v>0</v>
      </c>
      <c r="AW26" s="45">
        <f t="shared" si="7"/>
        <v>0</v>
      </c>
      <c r="AX26" s="45">
        <f t="shared" si="8"/>
        <v>0</v>
      </c>
      <c r="AY26" s="45">
        <f t="shared" si="9"/>
        <v>0</v>
      </c>
      <c r="AZ26" s="45">
        <f t="shared" si="10"/>
        <v>0</v>
      </c>
      <c r="BA26" s="45">
        <f t="shared" si="11"/>
        <v>0</v>
      </c>
      <c r="BB26" s="45">
        <f t="shared" si="12"/>
        <v>0</v>
      </c>
      <c r="BC26" s="45">
        <f t="shared" si="13"/>
        <v>0</v>
      </c>
      <c r="BD26" s="45">
        <f t="shared" si="14"/>
        <v>0</v>
      </c>
      <c r="BE26" s="45">
        <f t="shared" si="15"/>
        <v>0</v>
      </c>
      <c r="BF26" s="45">
        <f t="shared" si="16"/>
        <v>0</v>
      </c>
      <c r="BG26" s="45">
        <f t="shared" si="17"/>
        <v>0</v>
      </c>
      <c r="BH26" s="45">
        <f t="shared" si="18"/>
        <v>0</v>
      </c>
      <c r="BI26" s="45">
        <f t="shared" si="19"/>
        <v>0</v>
      </c>
      <c r="BJ26" s="45">
        <f t="shared" si="20"/>
        <v>0</v>
      </c>
      <c r="BK26" s="45">
        <f t="shared" si="21"/>
        <v>0</v>
      </c>
      <c r="BL26" s="45">
        <f t="shared" si="22"/>
        <v>0</v>
      </c>
      <c r="BM26" s="45">
        <f t="shared" si="23"/>
        <v>0</v>
      </c>
      <c r="BN26" s="45">
        <f t="shared" si="24"/>
        <v>0</v>
      </c>
      <c r="BO26" s="45">
        <f t="shared" si="25"/>
        <v>0</v>
      </c>
      <c r="BP26" s="45">
        <f t="shared" si="26"/>
        <v>0</v>
      </c>
      <c r="BQ26" s="51">
        <f t="shared" si="27"/>
        <v>0</v>
      </c>
      <c r="BS26" s="286">
        <f t="shared" si="30"/>
        <v>0</v>
      </c>
      <c r="BT26" s="202">
        <f t="shared" si="28"/>
        <v>32</v>
      </c>
      <c r="BU26" s="287">
        <v>0.15251989389920426</v>
      </c>
    </row>
    <row r="27" spans="2:73" x14ac:dyDescent="0.35">
      <c r="B27" s="28">
        <v>40</v>
      </c>
      <c r="C27" s="53" t="s">
        <v>84</v>
      </c>
      <c r="D27" s="40" t="s">
        <v>52</v>
      </c>
      <c r="E27" s="272" t="s">
        <v>53</v>
      </c>
      <c r="F27" s="273"/>
      <c r="G27" s="274" t="e">
        <f t="shared" si="31"/>
        <v>#N/A</v>
      </c>
      <c r="H27" s="275"/>
      <c r="I27" s="274" t="e">
        <f t="shared" si="32"/>
        <v>#N/A</v>
      </c>
      <c r="J27" s="273" t="e">
        <f>#REF!+G27+I27</f>
        <v>#REF!</v>
      </c>
      <c r="K27" s="276" t="e">
        <f t="shared" si="33"/>
        <v>#REF!</v>
      </c>
      <c r="L27" s="280">
        <v>1</v>
      </c>
      <c r="M27" s="302">
        <v>0</v>
      </c>
      <c r="N27" s="302">
        <v>0</v>
      </c>
      <c r="O27" s="302">
        <v>0</v>
      </c>
      <c r="P27" s="302">
        <v>0</v>
      </c>
      <c r="Q27" s="302">
        <v>0</v>
      </c>
      <c r="R27" s="302">
        <v>0</v>
      </c>
      <c r="S27" s="302">
        <v>0</v>
      </c>
      <c r="T27" s="302">
        <v>0</v>
      </c>
      <c r="U27" s="302">
        <v>0</v>
      </c>
      <c r="V27" s="302">
        <v>0</v>
      </c>
      <c r="W27" s="302">
        <v>0</v>
      </c>
      <c r="X27" s="302">
        <v>0</v>
      </c>
      <c r="Y27" s="302">
        <v>0</v>
      </c>
      <c r="Z27" s="302">
        <v>0</v>
      </c>
      <c r="AA27" s="302">
        <v>0</v>
      </c>
      <c r="AB27" s="302">
        <v>1</v>
      </c>
      <c r="AC27" s="302">
        <v>1</v>
      </c>
      <c r="AD27" s="302">
        <v>0</v>
      </c>
      <c r="AE27" s="302">
        <v>0</v>
      </c>
      <c r="AF27" s="302">
        <v>0</v>
      </c>
      <c r="AG27" s="302">
        <v>0</v>
      </c>
      <c r="AH27" s="302">
        <v>1</v>
      </c>
      <c r="AI27" s="302">
        <v>0</v>
      </c>
      <c r="AJ27" s="302">
        <v>0</v>
      </c>
      <c r="AK27" s="302">
        <v>0</v>
      </c>
      <c r="AL27" s="302">
        <v>0</v>
      </c>
      <c r="AM27" s="302">
        <v>0</v>
      </c>
      <c r="AN27" s="294">
        <v>0</v>
      </c>
      <c r="AO27" s="58">
        <f t="shared" si="0"/>
        <v>8.0000000000000016E-2</v>
      </c>
      <c r="AP27" s="45">
        <f t="shared" si="1"/>
        <v>0</v>
      </c>
      <c r="AQ27" s="45">
        <f t="shared" si="29"/>
        <v>0</v>
      </c>
      <c r="AR27" s="45">
        <f t="shared" si="2"/>
        <v>0</v>
      </c>
      <c r="AS27" s="45">
        <f t="shared" si="3"/>
        <v>0</v>
      </c>
      <c r="AT27" s="45">
        <f t="shared" si="4"/>
        <v>0</v>
      </c>
      <c r="AU27" s="45">
        <f t="shared" si="5"/>
        <v>0</v>
      </c>
      <c r="AV27" s="45">
        <f t="shared" si="6"/>
        <v>0</v>
      </c>
      <c r="AW27" s="45">
        <f t="shared" si="7"/>
        <v>0</v>
      </c>
      <c r="AX27" s="45">
        <f t="shared" si="8"/>
        <v>0</v>
      </c>
      <c r="AY27" s="45">
        <f t="shared" si="9"/>
        <v>0</v>
      </c>
      <c r="AZ27" s="45">
        <f t="shared" si="10"/>
        <v>0</v>
      </c>
      <c r="BA27" s="45">
        <f t="shared" si="11"/>
        <v>0</v>
      </c>
      <c r="BB27" s="45">
        <f t="shared" si="12"/>
        <v>0</v>
      </c>
      <c r="BC27" s="45">
        <f t="shared" si="13"/>
        <v>0</v>
      </c>
      <c r="BD27" s="45">
        <f t="shared" si="14"/>
        <v>0</v>
      </c>
      <c r="BE27" s="45">
        <f t="shared" si="15"/>
        <v>0</v>
      </c>
      <c r="BF27" s="45">
        <f t="shared" si="16"/>
        <v>0.06</v>
      </c>
      <c r="BG27" s="45">
        <f t="shared" si="17"/>
        <v>0</v>
      </c>
      <c r="BH27" s="45">
        <f t="shared" si="18"/>
        <v>0</v>
      </c>
      <c r="BI27" s="45">
        <f t="shared" si="19"/>
        <v>0</v>
      </c>
      <c r="BJ27" s="45">
        <f t="shared" si="20"/>
        <v>0</v>
      </c>
      <c r="BK27" s="45">
        <f t="shared" si="21"/>
        <v>0.06</v>
      </c>
      <c r="BL27" s="45">
        <f t="shared" si="22"/>
        <v>0</v>
      </c>
      <c r="BM27" s="45">
        <f t="shared" si="23"/>
        <v>0</v>
      </c>
      <c r="BN27" s="45">
        <f t="shared" si="24"/>
        <v>0</v>
      </c>
      <c r="BO27" s="45">
        <f t="shared" si="25"/>
        <v>0</v>
      </c>
      <c r="BP27" s="45">
        <f t="shared" si="26"/>
        <v>0</v>
      </c>
      <c r="BQ27" s="51">
        <f t="shared" si="27"/>
        <v>0</v>
      </c>
      <c r="BS27" s="286">
        <f t="shared" si="30"/>
        <v>0.2</v>
      </c>
      <c r="BT27" s="202">
        <f t="shared" si="28"/>
        <v>9.5</v>
      </c>
      <c r="BU27" s="287">
        <v>0.15251989389920426</v>
      </c>
    </row>
    <row r="28" spans="2:73" x14ac:dyDescent="0.35">
      <c r="B28" s="28">
        <v>41</v>
      </c>
      <c r="C28" s="53" t="s">
        <v>177</v>
      </c>
      <c r="D28" s="40" t="s">
        <v>52</v>
      </c>
      <c r="E28" s="272" t="s">
        <v>53</v>
      </c>
      <c r="F28" s="298"/>
      <c r="G28" s="299" t="e">
        <f>_xlfn.RANK.AVG(F28,$F$106:$F$117,0)</f>
        <v>#N/A</v>
      </c>
      <c r="H28" s="300"/>
      <c r="I28" s="299" t="e">
        <f>_xlfn.RANK.AVG(H28,$H$106:$H$117,1)</f>
        <v>#N/A</v>
      </c>
      <c r="J28" s="298" t="e">
        <f>#REF!+G28+I28</f>
        <v>#REF!</v>
      </c>
      <c r="K28" s="301" t="e">
        <f>_xlfn.RANK.AVG(J28,$J$106:$J$117,1)</f>
        <v>#REF!</v>
      </c>
      <c r="L28" s="465">
        <v>0</v>
      </c>
      <c r="M28" s="302">
        <v>0</v>
      </c>
      <c r="N28" s="302">
        <v>0</v>
      </c>
      <c r="O28" s="302">
        <v>0</v>
      </c>
      <c r="P28" s="302">
        <v>0</v>
      </c>
      <c r="Q28" s="302">
        <v>0</v>
      </c>
      <c r="R28" s="302">
        <v>0</v>
      </c>
      <c r="S28" s="302">
        <v>0</v>
      </c>
      <c r="T28" s="302">
        <v>0</v>
      </c>
      <c r="U28" s="302">
        <v>0</v>
      </c>
      <c r="V28" s="302">
        <v>0</v>
      </c>
      <c r="W28" s="302">
        <v>0</v>
      </c>
      <c r="X28" s="302">
        <v>0</v>
      </c>
      <c r="Y28" s="302">
        <v>0</v>
      </c>
      <c r="Z28" s="302">
        <v>0</v>
      </c>
      <c r="AA28" s="302">
        <v>0</v>
      </c>
      <c r="AB28" s="302">
        <v>0</v>
      </c>
      <c r="AC28" s="302">
        <v>0</v>
      </c>
      <c r="AD28" s="302">
        <v>0</v>
      </c>
      <c r="AE28" s="302">
        <v>0</v>
      </c>
      <c r="AF28" s="302">
        <v>0</v>
      </c>
      <c r="AG28" s="302">
        <v>0</v>
      </c>
      <c r="AH28" s="302">
        <v>0</v>
      </c>
      <c r="AI28" s="302">
        <v>1</v>
      </c>
      <c r="AJ28" s="302">
        <v>0</v>
      </c>
      <c r="AK28" s="302">
        <v>0</v>
      </c>
      <c r="AL28" s="302">
        <v>0</v>
      </c>
      <c r="AM28" s="302">
        <v>0</v>
      </c>
      <c r="AN28" s="294">
        <v>0</v>
      </c>
      <c r="AO28" s="58">
        <f t="shared" si="0"/>
        <v>0</v>
      </c>
      <c r="AP28" s="45">
        <f t="shared" si="1"/>
        <v>0</v>
      </c>
      <c r="AQ28" s="45">
        <f t="shared" si="29"/>
        <v>0</v>
      </c>
      <c r="AR28" s="45">
        <f t="shared" si="2"/>
        <v>0</v>
      </c>
      <c r="AS28" s="45">
        <f t="shared" si="3"/>
        <v>0</v>
      </c>
      <c r="AT28" s="45">
        <f t="shared" si="4"/>
        <v>0</v>
      </c>
      <c r="AU28" s="45">
        <f t="shared" si="5"/>
        <v>0</v>
      </c>
      <c r="AV28" s="45">
        <f t="shared" si="6"/>
        <v>0</v>
      </c>
      <c r="AW28" s="45">
        <f t="shared" si="7"/>
        <v>0</v>
      </c>
      <c r="AX28" s="45">
        <f t="shared" si="8"/>
        <v>0</v>
      </c>
      <c r="AY28" s="45">
        <f t="shared" si="9"/>
        <v>0</v>
      </c>
      <c r="AZ28" s="45">
        <f t="shared" si="10"/>
        <v>0</v>
      </c>
      <c r="BA28" s="45">
        <f t="shared" si="11"/>
        <v>0</v>
      </c>
      <c r="BB28" s="45">
        <f t="shared" si="12"/>
        <v>0</v>
      </c>
      <c r="BC28" s="45">
        <f t="shared" si="13"/>
        <v>0</v>
      </c>
      <c r="BD28" s="45">
        <f t="shared" si="14"/>
        <v>0</v>
      </c>
      <c r="BE28" s="45">
        <f t="shared" si="15"/>
        <v>0</v>
      </c>
      <c r="BF28" s="45">
        <f t="shared" si="16"/>
        <v>0</v>
      </c>
      <c r="BG28" s="45">
        <f t="shared" si="17"/>
        <v>0</v>
      </c>
      <c r="BH28" s="45">
        <f t="shared" si="18"/>
        <v>0</v>
      </c>
      <c r="BI28" s="45">
        <f t="shared" si="19"/>
        <v>0</v>
      </c>
      <c r="BJ28" s="45">
        <f t="shared" si="20"/>
        <v>0</v>
      </c>
      <c r="BK28" s="45">
        <f t="shared" si="21"/>
        <v>0</v>
      </c>
      <c r="BL28" s="45">
        <f t="shared" si="22"/>
        <v>0</v>
      </c>
      <c r="BM28" s="45">
        <f t="shared" si="23"/>
        <v>0</v>
      </c>
      <c r="BN28" s="45">
        <f t="shared" si="24"/>
        <v>0</v>
      </c>
      <c r="BO28" s="45">
        <f t="shared" si="25"/>
        <v>0</v>
      </c>
      <c r="BP28" s="45">
        <f t="shared" si="26"/>
        <v>0</v>
      </c>
      <c r="BQ28" s="51">
        <f t="shared" si="27"/>
        <v>0</v>
      </c>
      <c r="BS28" s="286">
        <f t="shared" si="30"/>
        <v>0</v>
      </c>
      <c r="BT28" s="202">
        <f t="shared" si="28"/>
        <v>32</v>
      </c>
      <c r="BU28" s="287">
        <v>0.21</v>
      </c>
    </row>
    <row r="29" spans="2:73" x14ac:dyDescent="0.35">
      <c r="B29" s="28">
        <v>42</v>
      </c>
      <c r="C29" s="53" t="s">
        <v>85</v>
      </c>
      <c r="D29" s="40" t="s">
        <v>52</v>
      </c>
      <c r="E29" s="272" t="s">
        <v>53</v>
      </c>
      <c r="F29" s="273"/>
      <c r="G29" s="274" t="e">
        <f>_xlfn.RANK.AVG(F29,$F$10:$F$49,0)</f>
        <v>#N/A</v>
      </c>
      <c r="H29" s="275"/>
      <c r="I29" s="274" t="e">
        <f>_xlfn.RANK.AVG(H29,$H$10:$H$49,1)</f>
        <v>#N/A</v>
      </c>
      <c r="J29" s="273" t="e">
        <f>#REF!+G29+I29</f>
        <v>#REF!</v>
      </c>
      <c r="K29" s="276" t="e">
        <f>_xlfn.RANK.AVG(J29,$J$10:$J$49,1)</f>
        <v>#REF!</v>
      </c>
      <c r="L29" s="465">
        <v>0</v>
      </c>
      <c r="M29" s="302">
        <v>0</v>
      </c>
      <c r="N29" s="302">
        <v>0</v>
      </c>
      <c r="O29" s="302">
        <v>0</v>
      </c>
      <c r="P29" s="302">
        <v>0</v>
      </c>
      <c r="Q29" s="302">
        <v>0</v>
      </c>
      <c r="R29" s="302">
        <v>1</v>
      </c>
      <c r="S29" s="302">
        <v>0</v>
      </c>
      <c r="T29" s="302">
        <v>1</v>
      </c>
      <c r="U29" s="302">
        <v>0</v>
      </c>
      <c r="V29" s="302">
        <v>1</v>
      </c>
      <c r="W29" s="302">
        <v>0</v>
      </c>
      <c r="X29" s="302">
        <v>1</v>
      </c>
      <c r="Y29" s="302">
        <v>0</v>
      </c>
      <c r="Z29" s="302">
        <v>0</v>
      </c>
      <c r="AA29" s="302">
        <v>0</v>
      </c>
      <c r="AB29" s="302">
        <v>0</v>
      </c>
      <c r="AC29" s="302">
        <v>0</v>
      </c>
      <c r="AD29" s="302">
        <v>0</v>
      </c>
      <c r="AE29" s="302">
        <v>0</v>
      </c>
      <c r="AF29" s="302">
        <v>0</v>
      </c>
      <c r="AG29" s="302">
        <v>0</v>
      </c>
      <c r="AH29" s="302">
        <v>0</v>
      </c>
      <c r="AI29" s="302">
        <v>0</v>
      </c>
      <c r="AJ29" s="302">
        <v>0</v>
      </c>
      <c r="AK29" s="302">
        <v>0</v>
      </c>
      <c r="AL29" s="302">
        <v>1</v>
      </c>
      <c r="AM29" s="302">
        <v>0</v>
      </c>
      <c r="AN29" s="294">
        <v>1</v>
      </c>
      <c r="AO29" s="58">
        <f t="shared" si="0"/>
        <v>0</v>
      </c>
      <c r="AP29" s="45">
        <f t="shared" si="1"/>
        <v>0</v>
      </c>
      <c r="AQ29" s="45">
        <f t="shared" si="29"/>
        <v>0</v>
      </c>
      <c r="AR29" s="45">
        <f t="shared" si="2"/>
        <v>0</v>
      </c>
      <c r="AS29" s="45">
        <f t="shared" si="3"/>
        <v>0</v>
      </c>
      <c r="AT29" s="45">
        <f t="shared" si="4"/>
        <v>0</v>
      </c>
      <c r="AU29" s="45">
        <f t="shared" si="5"/>
        <v>0</v>
      </c>
      <c r="AV29" s="45">
        <f t="shared" si="6"/>
        <v>0</v>
      </c>
      <c r="AW29" s="45">
        <f t="shared" si="7"/>
        <v>0</v>
      </c>
      <c r="AX29" s="45">
        <f t="shared" si="8"/>
        <v>0</v>
      </c>
      <c r="AY29" s="45">
        <f t="shared" si="9"/>
        <v>0</v>
      </c>
      <c r="AZ29" s="45">
        <f t="shared" si="10"/>
        <v>0</v>
      </c>
      <c r="BA29" s="45">
        <f t="shared" si="11"/>
        <v>0</v>
      </c>
      <c r="BB29" s="45">
        <f t="shared" si="12"/>
        <v>0</v>
      </c>
      <c r="BC29" s="45">
        <f t="shared" si="13"/>
        <v>0</v>
      </c>
      <c r="BD29" s="45">
        <f t="shared" si="14"/>
        <v>0</v>
      </c>
      <c r="BE29" s="45">
        <f t="shared" si="15"/>
        <v>0</v>
      </c>
      <c r="BF29" s="45">
        <f t="shared" si="16"/>
        <v>0</v>
      </c>
      <c r="BG29" s="45">
        <f t="shared" si="17"/>
        <v>0</v>
      </c>
      <c r="BH29" s="45">
        <f t="shared" si="18"/>
        <v>0</v>
      </c>
      <c r="BI29" s="45">
        <f t="shared" si="19"/>
        <v>0</v>
      </c>
      <c r="BJ29" s="45">
        <f t="shared" si="20"/>
        <v>0</v>
      </c>
      <c r="BK29" s="45">
        <f t="shared" si="21"/>
        <v>0</v>
      </c>
      <c r="BL29" s="45">
        <f t="shared" si="22"/>
        <v>0</v>
      </c>
      <c r="BM29" s="45">
        <f t="shared" si="23"/>
        <v>0</v>
      </c>
      <c r="BN29" s="45">
        <f t="shared" si="24"/>
        <v>0</v>
      </c>
      <c r="BO29" s="45">
        <f t="shared" si="25"/>
        <v>0</v>
      </c>
      <c r="BP29" s="45">
        <f t="shared" si="26"/>
        <v>0</v>
      </c>
      <c r="BQ29" s="51">
        <f t="shared" si="27"/>
        <v>0</v>
      </c>
      <c r="BS29" s="286">
        <f t="shared" si="30"/>
        <v>0</v>
      </c>
      <c r="BT29" s="202">
        <f t="shared" si="28"/>
        <v>32</v>
      </c>
      <c r="BU29" s="287">
        <v>0.15915119363395222</v>
      </c>
    </row>
    <row r="30" spans="2:73" x14ac:dyDescent="0.35">
      <c r="B30" s="28">
        <v>44</v>
      </c>
      <c r="C30" s="53" t="s">
        <v>86</v>
      </c>
      <c r="D30" s="40" t="s">
        <v>52</v>
      </c>
      <c r="E30" s="272" t="s">
        <v>53</v>
      </c>
      <c r="F30" s="273"/>
      <c r="G30" s="274" t="e">
        <f>_xlfn.RANK.AVG(F30,$F$10:$F$49,0)</f>
        <v>#N/A</v>
      </c>
      <c r="H30" s="275"/>
      <c r="I30" s="274" t="e">
        <f>_xlfn.RANK.AVG(H30,$H$10:$H$49,1)</f>
        <v>#N/A</v>
      </c>
      <c r="J30" s="273" t="e">
        <f>#REF!+G30+I30</f>
        <v>#REF!</v>
      </c>
      <c r="K30" s="276" t="e">
        <f>_xlfn.RANK.AVG(J30,$J$10:$J$49,1)</f>
        <v>#REF!</v>
      </c>
      <c r="L30" s="291">
        <v>0</v>
      </c>
      <c r="M30" s="302">
        <v>0</v>
      </c>
      <c r="N30" s="302">
        <v>0</v>
      </c>
      <c r="O30" s="302">
        <v>0</v>
      </c>
      <c r="P30" s="302">
        <v>0</v>
      </c>
      <c r="Q30" s="302">
        <v>0</v>
      </c>
      <c r="R30" s="302">
        <v>0</v>
      </c>
      <c r="S30" s="302">
        <v>0</v>
      </c>
      <c r="T30" s="302">
        <v>0</v>
      </c>
      <c r="U30" s="302">
        <v>0</v>
      </c>
      <c r="V30" s="302">
        <v>0</v>
      </c>
      <c r="W30" s="302">
        <v>0</v>
      </c>
      <c r="X30" s="302">
        <v>0</v>
      </c>
      <c r="Y30" s="302">
        <v>0</v>
      </c>
      <c r="Z30" s="302">
        <v>0</v>
      </c>
      <c r="AA30" s="302">
        <v>0</v>
      </c>
      <c r="AB30" s="302">
        <v>0</v>
      </c>
      <c r="AC30" s="302">
        <v>0</v>
      </c>
      <c r="AD30" s="302">
        <v>0</v>
      </c>
      <c r="AE30" s="302">
        <v>0</v>
      </c>
      <c r="AF30" s="302">
        <v>0</v>
      </c>
      <c r="AG30" s="302">
        <v>0</v>
      </c>
      <c r="AH30" s="302">
        <v>0</v>
      </c>
      <c r="AI30" s="302">
        <v>0</v>
      </c>
      <c r="AJ30" s="302">
        <v>0</v>
      </c>
      <c r="AK30" s="302">
        <v>0</v>
      </c>
      <c r="AL30" s="302">
        <v>0</v>
      </c>
      <c r="AM30" s="302">
        <v>0</v>
      </c>
      <c r="AN30" s="294">
        <v>0</v>
      </c>
      <c r="AO30" s="58">
        <f t="shared" si="0"/>
        <v>0</v>
      </c>
      <c r="AP30" s="45">
        <f t="shared" si="1"/>
        <v>0</v>
      </c>
      <c r="AQ30" s="45">
        <f t="shared" si="29"/>
        <v>0</v>
      </c>
      <c r="AR30" s="45">
        <f t="shared" si="2"/>
        <v>0</v>
      </c>
      <c r="AS30" s="45">
        <f t="shared" si="3"/>
        <v>0</v>
      </c>
      <c r="AT30" s="45">
        <f t="shared" si="4"/>
        <v>0</v>
      </c>
      <c r="AU30" s="45">
        <f t="shared" si="5"/>
        <v>0</v>
      </c>
      <c r="AV30" s="45">
        <f t="shared" si="6"/>
        <v>0</v>
      </c>
      <c r="AW30" s="45">
        <f t="shared" si="7"/>
        <v>0</v>
      </c>
      <c r="AX30" s="45">
        <f t="shared" si="8"/>
        <v>0</v>
      </c>
      <c r="AY30" s="45">
        <f t="shared" si="9"/>
        <v>0</v>
      </c>
      <c r="AZ30" s="45">
        <f t="shared" si="10"/>
        <v>0</v>
      </c>
      <c r="BA30" s="45">
        <f t="shared" si="11"/>
        <v>0</v>
      </c>
      <c r="BB30" s="45">
        <f t="shared" si="12"/>
        <v>0</v>
      </c>
      <c r="BC30" s="45">
        <f t="shared" si="13"/>
        <v>0</v>
      </c>
      <c r="BD30" s="45">
        <f t="shared" si="14"/>
        <v>0</v>
      </c>
      <c r="BE30" s="45">
        <f t="shared" si="15"/>
        <v>0</v>
      </c>
      <c r="BF30" s="45">
        <f t="shared" si="16"/>
        <v>0</v>
      </c>
      <c r="BG30" s="45">
        <f t="shared" si="17"/>
        <v>0</v>
      </c>
      <c r="BH30" s="45">
        <f t="shared" si="18"/>
        <v>0</v>
      </c>
      <c r="BI30" s="45">
        <f t="shared" si="19"/>
        <v>0</v>
      </c>
      <c r="BJ30" s="45">
        <f t="shared" si="20"/>
        <v>0</v>
      </c>
      <c r="BK30" s="45">
        <f t="shared" si="21"/>
        <v>0</v>
      </c>
      <c r="BL30" s="45">
        <f t="shared" si="22"/>
        <v>0</v>
      </c>
      <c r="BM30" s="45">
        <f t="shared" si="23"/>
        <v>0</v>
      </c>
      <c r="BN30" s="45">
        <f t="shared" si="24"/>
        <v>0</v>
      </c>
      <c r="BO30" s="45">
        <f t="shared" si="25"/>
        <v>0</v>
      </c>
      <c r="BP30" s="45">
        <f t="shared" si="26"/>
        <v>0</v>
      </c>
      <c r="BQ30" s="51">
        <f t="shared" si="27"/>
        <v>0</v>
      </c>
      <c r="BS30" s="286">
        <f t="shared" si="30"/>
        <v>0</v>
      </c>
      <c r="BT30" s="202">
        <f t="shared" si="28"/>
        <v>32</v>
      </c>
      <c r="BU30" s="287">
        <v>3.4482758620689613E-2</v>
      </c>
    </row>
    <row r="31" spans="2:73" ht="15" customHeight="1" x14ac:dyDescent="0.35">
      <c r="B31" s="28">
        <v>45</v>
      </c>
      <c r="C31" s="53" t="s">
        <v>178</v>
      </c>
      <c r="D31" s="40" t="s">
        <v>52</v>
      </c>
      <c r="E31" s="272" t="s">
        <v>53</v>
      </c>
      <c r="F31" s="273"/>
      <c r="G31" s="274"/>
      <c r="H31" s="275"/>
      <c r="I31" s="274"/>
      <c r="J31" s="273"/>
      <c r="K31" s="276"/>
      <c r="L31" s="295">
        <v>1</v>
      </c>
      <c r="M31" s="289">
        <v>0</v>
      </c>
      <c r="N31" s="289">
        <v>1</v>
      </c>
      <c r="O31" s="302">
        <v>1</v>
      </c>
      <c r="P31" s="278">
        <v>0</v>
      </c>
      <c r="Q31" s="302">
        <v>1</v>
      </c>
      <c r="R31" s="302">
        <v>1</v>
      </c>
      <c r="S31" s="302">
        <v>1</v>
      </c>
      <c r="T31" s="302">
        <v>0</v>
      </c>
      <c r="U31" s="302">
        <v>1</v>
      </c>
      <c r="V31" s="302">
        <v>0</v>
      </c>
      <c r="W31" s="302">
        <v>1</v>
      </c>
      <c r="X31" s="302">
        <v>0</v>
      </c>
      <c r="Y31" s="302">
        <v>1</v>
      </c>
      <c r="Z31" s="302">
        <v>0</v>
      </c>
      <c r="AA31" s="289">
        <v>1</v>
      </c>
      <c r="AB31" s="289">
        <v>1</v>
      </c>
      <c r="AC31" s="289">
        <v>1</v>
      </c>
      <c r="AD31" s="289">
        <v>0</v>
      </c>
      <c r="AE31" s="302">
        <v>1</v>
      </c>
      <c r="AF31" s="302">
        <v>0</v>
      </c>
      <c r="AG31" s="302">
        <v>1</v>
      </c>
      <c r="AH31" s="289">
        <v>1</v>
      </c>
      <c r="AI31" s="289">
        <v>1</v>
      </c>
      <c r="AJ31" s="302">
        <v>1</v>
      </c>
      <c r="AK31" s="289">
        <v>1</v>
      </c>
      <c r="AL31" s="289">
        <v>0</v>
      </c>
      <c r="AM31" s="289">
        <v>1</v>
      </c>
      <c r="AN31" s="296">
        <v>0</v>
      </c>
      <c r="AO31" s="58">
        <f t="shared" si="0"/>
        <v>8.0000000000000016E-2</v>
      </c>
      <c r="AP31" s="45">
        <f t="shared" si="1"/>
        <v>0</v>
      </c>
      <c r="AQ31" s="45">
        <f t="shared" si="29"/>
        <v>0</v>
      </c>
      <c r="AR31" s="45">
        <f t="shared" si="2"/>
        <v>8.0000000000000016E-2</v>
      </c>
      <c r="AS31" s="45">
        <f t="shared" si="3"/>
        <v>0</v>
      </c>
      <c r="AT31" s="45">
        <f t="shared" si="4"/>
        <v>0.06</v>
      </c>
      <c r="AU31" s="45">
        <f t="shared" si="5"/>
        <v>0</v>
      </c>
      <c r="AV31" s="45">
        <f t="shared" si="6"/>
        <v>0.06</v>
      </c>
      <c r="AW31" s="45">
        <f t="shared" si="7"/>
        <v>0</v>
      </c>
      <c r="AX31" s="45">
        <f t="shared" si="8"/>
        <v>0.06</v>
      </c>
      <c r="AY31" s="45">
        <f t="shared" si="9"/>
        <v>0</v>
      </c>
      <c r="AZ31" s="45">
        <f t="shared" si="10"/>
        <v>0.06</v>
      </c>
      <c r="BA31" s="45">
        <f t="shared" si="11"/>
        <v>0</v>
      </c>
      <c r="BB31" s="45">
        <f t="shared" si="12"/>
        <v>0.06</v>
      </c>
      <c r="BC31" s="45">
        <f t="shared" si="13"/>
        <v>0</v>
      </c>
      <c r="BD31" s="45">
        <f t="shared" si="14"/>
        <v>0</v>
      </c>
      <c r="BE31" s="45">
        <f t="shared" si="15"/>
        <v>0</v>
      </c>
      <c r="BF31" s="45">
        <f t="shared" si="16"/>
        <v>0.06</v>
      </c>
      <c r="BG31" s="45">
        <f t="shared" si="17"/>
        <v>0</v>
      </c>
      <c r="BH31" s="45">
        <f t="shared" si="18"/>
        <v>0.06</v>
      </c>
      <c r="BI31" s="45">
        <f t="shared" si="19"/>
        <v>0</v>
      </c>
      <c r="BJ31" s="45">
        <f t="shared" si="20"/>
        <v>0</v>
      </c>
      <c r="BK31" s="45">
        <f t="shared" si="21"/>
        <v>0.06</v>
      </c>
      <c r="BL31" s="45">
        <f t="shared" si="22"/>
        <v>0</v>
      </c>
      <c r="BM31" s="45">
        <f t="shared" si="23"/>
        <v>0.06</v>
      </c>
      <c r="BN31" s="45">
        <f t="shared" si="24"/>
        <v>0.15</v>
      </c>
      <c r="BO31" s="45">
        <f t="shared" si="25"/>
        <v>0</v>
      </c>
      <c r="BP31" s="45">
        <f t="shared" si="26"/>
        <v>0.15</v>
      </c>
      <c r="BQ31" s="51">
        <f t="shared" si="27"/>
        <v>0</v>
      </c>
      <c r="BS31" s="286">
        <f t="shared" ref="BS31:BS94" si="34">SUM(AO31:BQ31)</f>
        <v>1.0000000000000002</v>
      </c>
      <c r="BT31" s="202">
        <f t="shared" si="28"/>
        <v>1.5</v>
      </c>
      <c r="BU31" s="287">
        <v>0.35</v>
      </c>
    </row>
    <row r="32" spans="2:73" x14ac:dyDescent="0.35">
      <c r="B32" s="28">
        <v>49</v>
      </c>
      <c r="C32" s="53" t="s">
        <v>87</v>
      </c>
      <c r="D32" s="40" t="s">
        <v>52</v>
      </c>
      <c r="E32" s="272" t="s">
        <v>53</v>
      </c>
      <c r="F32" s="273"/>
      <c r="G32" s="274" t="e">
        <f t="shared" ref="G32:G49" si="35">_xlfn.RANK.AVG(F32,$F$10:$F$49,0)</f>
        <v>#N/A</v>
      </c>
      <c r="H32" s="275"/>
      <c r="I32" s="274" t="e">
        <f t="shared" ref="I32:I49" si="36">_xlfn.RANK.AVG(H32,$H$10:$H$49,1)</f>
        <v>#N/A</v>
      </c>
      <c r="J32" s="273" t="e">
        <f>#REF!+G32+I32</f>
        <v>#REF!</v>
      </c>
      <c r="K32" s="276" t="e">
        <f t="shared" ref="K32:K49" si="37">_xlfn.RANK.AVG(J32,$J$10:$J$49,1)</f>
        <v>#REF!</v>
      </c>
      <c r="L32" s="465">
        <v>1</v>
      </c>
      <c r="M32" s="302">
        <v>1</v>
      </c>
      <c r="N32" s="302">
        <v>0</v>
      </c>
      <c r="O32" s="302">
        <v>0</v>
      </c>
      <c r="P32" s="302">
        <v>0</v>
      </c>
      <c r="Q32" s="302">
        <v>0</v>
      </c>
      <c r="R32" s="302">
        <v>1</v>
      </c>
      <c r="S32" s="302">
        <v>0</v>
      </c>
      <c r="T32" s="302">
        <v>1</v>
      </c>
      <c r="U32" s="302">
        <v>0</v>
      </c>
      <c r="V32" s="302">
        <v>0</v>
      </c>
      <c r="W32" s="302">
        <v>0</v>
      </c>
      <c r="X32" s="302">
        <v>0</v>
      </c>
      <c r="Y32" s="302">
        <v>0</v>
      </c>
      <c r="Z32" s="302">
        <v>0</v>
      </c>
      <c r="AA32" s="302">
        <v>0</v>
      </c>
      <c r="AB32" s="302">
        <v>0</v>
      </c>
      <c r="AC32" s="302">
        <v>0</v>
      </c>
      <c r="AD32" s="302">
        <v>0</v>
      </c>
      <c r="AE32" s="302">
        <v>0</v>
      </c>
      <c r="AF32" s="302">
        <v>1</v>
      </c>
      <c r="AG32" s="302">
        <v>1</v>
      </c>
      <c r="AH32" s="302">
        <v>0</v>
      </c>
      <c r="AI32" s="302">
        <v>0</v>
      </c>
      <c r="AJ32" s="302">
        <v>0</v>
      </c>
      <c r="AK32" s="302">
        <v>0</v>
      </c>
      <c r="AL32" s="302">
        <v>0</v>
      </c>
      <c r="AM32" s="302">
        <v>0</v>
      </c>
      <c r="AN32" s="294">
        <v>0</v>
      </c>
      <c r="AO32" s="58">
        <f t="shared" si="0"/>
        <v>8.0000000000000016E-2</v>
      </c>
      <c r="AP32" s="45">
        <f t="shared" si="1"/>
        <v>0</v>
      </c>
      <c r="AQ32" s="45">
        <f t="shared" si="29"/>
        <v>0</v>
      </c>
      <c r="AR32" s="45">
        <f t="shared" si="2"/>
        <v>0</v>
      </c>
      <c r="AS32" s="45">
        <f t="shared" si="3"/>
        <v>0</v>
      </c>
      <c r="AT32" s="45">
        <f t="shared" si="4"/>
        <v>0</v>
      </c>
      <c r="AU32" s="45">
        <f t="shared" si="5"/>
        <v>0</v>
      </c>
      <c r="AV32" s="45">
        <f t="shared" si="6"/>
        <v>0</v>
      </c>
      <c r="AW32" s="45">
        <f t="shared" si="7"/>
        <v>0</v>
      </c>
      <c r="AX32" s="45">
        <f t="shared" si="8"/>
        <v>0</v>
      </c>
      <c r="AY32" s="45">
        <f t="shared" si="9"/>
        <v>0</v>
      </c>
      <c r="AZ32" s="45">
        <f t="shared" si="10"/>
        <v>0</v>
      </c>
      <c r="BA32" s="45">
        <f t="shared" si="11"/>
        <v>0</v>
      </c>
      <c r="BB32" s="45">
        <f t="shared" si="12"/>
        <v>0</v>
      </c>
      <c r="BC32" s="45">
        <f t="shared" si="13"/>
        <v>0</v>
      </c>
      <c r="BD32" s="45">
        <f t="shared" si="14"/>
        <v>0</v>
      </c>
      <c r="BE32" s="45">
        <f t="shared" si="15"/>
        <v>0</v>
      </c>
      <c r="BF32" s="45">
        <f t="shared" si="16"/>
        <v>0</v>
      </c>
      <c r="BG32" s="45">
        <f t="shared" si="17"/>
        <v>0</v>
      </c>
      <c r="BH32" s="45">
        <f t="shared" si="18"/>
        <v>0</v>
      </c>
      <c r="BI32" s="45">
        <f t="shared" si="19"/>
        <v>0</v>
      </c>
      <c r="BJ32" s="45">
        <f t="shared" si="20"/>
        <v>0</v>
      </c>
      <c r="BK32" s="45">
        <f t="shared" si="21"/>
        <v>0</v>
      </c>
      <c r="BL32" s="45">
        <f t="shared" si="22"/>
        <v>0</v>
      </c>
      <c r="BM32" s="45">
        <f t="shared" si="23"/>
        <v>0</v>
      </c>
      <c r="BN32" s="45">
        <f t="shared" si="24"/>
        <v>0</v>
      </c>
      <c r="BO32" s="45">
        <f t="shared" si="25"/>
        <v>0</v>
      </c>
      <c r="BP32" s="45">
        <f t="shared" si="26"/>
        <v>0</v>
      </c>
      <c r="BQ32" s="51">
        <f t="shared" si="27"/>
        <v>0</v>
      </c>
      <c r="BS32" s="286">
        <f t="shared" si="34"/>
        <v>8.0000000000000016E-2</v>
      </c>
      <c r="BT32" s="202">
        <f t="shared" si="28"/>
        <v>17.5</v>
      </c>
      <c r="BU32" s="287">
        <v>0.16710875331564984</v>
      </c>
    </row>
    <row r="33" spans="2:73" x14ac:dyDescent="0.35">
      <c r="B33" s="28">
        <v>50</v>
      </c>
      <c r="C33" s="53" t="s">
        <v>179</v>
      </c>
      <c r="D33" s="40" t="s">
        <v>52</v>
      </c>
      <c r="E33" s="272" t="s">
        <v>53</v>
      </c>
      <c r="F33" s="273"/>
      <c r="G33" s="274" t="e">
        <f t="shared" si="35"/>
        <v>#N/A</v>
      </c>
      <c r="H33" s="275"/>
      <c r="I33" s="274" t="e">
        <f t="shared" si="36"/>
        <v>#N/A</v>
      </c>
      <c r="J33" s="273" t="e">
        <f>#REF!+G33+I33</f>
        <v>#REF!</v>
      </c>
      <c r="K33" s="276" t="e">
        <f t="shared" si="37"/>
        <v>#REF!</v>
      </c>
      <c r="L33" s="285">
        <v>1</v>
      </c>
      <c r="M33" s="278">
        <v>0</v>
      </c>
      <c r="N33" s="278">
        <v>1</v>
      </c>
      <c r="O33" s="278">
        <v>1</v>
      </c>
      <c r="P33" s="278">
        <v>0</v>
      </c>
      <c r="Q33" s="297">
        <v>1</v>
      </c>
      <c r="R33" s="297">
        <v>0</v>
      </c>
      <c r="S33" s="297">
        <v>1</v>
      </c>
      <c r="T33" s="297">
        <v>0</v>
      </c>
      <c r="U33" s="297">
        <v>1</v>
      </c>
      <c r="V33" s="297">
        <v>1</v>
      </c>
      <c r="W33" s="297">
        <v>1</v>
      </c>
      <c r="X33" s="297">
        <v>1</v>
      </c>
      <c r="Y33" s="297">
        <v>1</v>
      </c>
      <c r="Z33" s="297">
        <v>0</v>
      </c>
      <c r="AA33" s="278">
        <v>1</v>
      </c>
      <c r="AB33" s="278">
        <v>1</v>
      </c>
      <c r="AC33" s="278">
        <v>1</v>
      </c>
      <c r="AD33" s="278">
        <v>0</v>
      </c>
      <c r="AE33" s="278">
        <v>0</v>
      </c>
      <c r="AF33" s="278">
        <v>1</v>
      </c>
      <c r="AG33" s="278">
        <v>1</v>
      </c>
      <c r="AH33" s="278">
        <v>0</v>
      </c>
      <c r="AI33" s="278">
        <v>0</v>
      </c>
      <c r="AJ33" s="278">
        <v>1</v>
      </c>
      <c r="AK33" s="278">
        <v>1</v>
      </c>
      <c r="AL33" s="278">
        <v>1</v>
      </c>
      <c r="AM33" s="278">
        <v>1</v>
      </c>
      <c r="AN33" s="281">
        <v>0</v>
      </c>
      <c r="AO33" s="58">
        <f t="shared" si="0"/>
        <v>8.0000000000000016E-2</v>
      </c>
      <c r="AP33" s="45">
        <f t="shared" si="1"/>
        <v>0</v>
      </c>
      <c r="AQ33" s="45">
        <f t="shared" si="29"/>
        <v>0</v>
      </c>
      <c r="AR33" s="45">
        <f t="shared" si="2"/>
        <v>8.0000000000000016E-2</v>
      </c>
      <c r="AS33" s="45">
        <f t="shared" si="3"/>
        <v>0</v>
      </c>
      <c r="AT33" s="45">
        <f t="shared" si="4"/>
        <v>0.06</v>
      </c>
      <c r="AU33" s="45">
        <f t="shared" si="5"/>
        <v>0</v>
      </c>
      <c r="AV33" s="45">
        <f t="shared" si="6"/>
        <v>0.06</v>
      </c>
      <c r="AW33" s="45">
        <f t="shared" si="7"/>
        <v>0</v>
      </c>
      <c r="AX33" s="45">
        <f t="shared" si="8"/>
        <v>0.06</v>
      </c>
      <c r="AY33" s="45">
        <f t="shared" si="9"/>
        <v>0</v>
      </c>
      <c r="AZ33" s="45">
        <f t="shared" si="10"/>
        <v>0.06</v>
      </c>
      <c r="BA33" s="45">
        <f t="shared" si="11"/>
        <v>0</v>
      </c>
      <c r="BB33" s="45">
        <f t="shared" si="12"/>
        <v>0.06</v>
      </c>
      <c r="BC33" s="45">
        <f t="shared" si="13"/>
        <v>0</v>
      </c>
      <c r="BD33" s="45">
        <f t="shared" si="14"/>
        <v>0</v>
      </c>
      <c r="BE33" s="45">
        <f t="shared" si="15"/>
        <v>0</v>
      </c>
      <c r="BF33" s="45">
        <f t="shared" si="16"/>
        <v>0.06</v>
      </c>
      <c r="BG33" s="45">
        <f t="shared" si="17"/>
        <v>0</v>
      </c>
      <c r="BH33" s="45">
        <f t="shared" si="18"/>
        <v>0</v>
      </c>
      <c r="BI33" s="45">
        <f t="shared" si="19"/>
        <v>0</v>
      </c>
      <c r="BJ33" s="45">
        <f t="shared" si="20"/>
        <v>0</v>
      </c>
      <c r="BK33" s="45">
        <f t="shared" si="21"/>
        <v>0</v>
      </c>
      <c r="BL33" s="45">
        <f t="shared" si="22"/>
        <v>0</v>
      </c>
      <c r="BM33" s="45">
        <f t="shared" si="23"/>
        <v>0.06</v>
      </c>
      <c r="BN33" s="45">
        <f t="shared" si="24"/>
        <v>0.15</v>
      </c>
      <c r="BO33" s="45">
        <f t="shared" si="25"/>
        <v>0</v>
      </c>
      <c r="BP33" s="45">
        <f t="shared" si="26"/>
        <v>0.15</v>
      </c>
      <c r="BQ33" s="51">
        <f t="shared" si="27"/>
        <v>0</v>
      </c>
      <c r="BS33" s="286">
        <f t="shared" si="34"/>
        <v>0.88000000000000012</v>
      </c>
      <c r="BT33" s="202">
        <f t="shared" si="28"/>
        <v>6</v>
      </c>
      <c r="BU33" s="287">
        <v>0.35</v>
      </c>
    </row>
    <row r="34" spans="2:73" x14ac:dyDescent="0.35">
      <c r="B34" s="28">
        <v>55</v>
      </c>
      <c r="C34" s="53" t="s">
        <v>88</v>
      </c>
      <c r="D34" s="40" t="s">
        <v>52</v>
      </c>
      <c r="E34" s="272" t="s">
        <v>53</v>
      </c>
      <c r="F34" s="273"/>
      <c r="G34" s="274" t="e">
        <f t="shared" si="35"/>
        <v>#N/A</v>
      </c>
      <c r="H34" s="275"/>
      <c r="I34" s="274" t="e">
        <f t="shared" si="36"/>
        <v>#N/A</v>
      </c>
      <c r="J34" s="273" t="e">
        <f>#REF!+G34+I34</f>
        <v>#REF!</v>
      </c>
      <c r="K34" s="276" t="e">
        <f t="shared" si="37"/>
        <v>#REF!</v>
      </c>
      <c r="L34" s="465">
        <v>0</v>
      </c>
      <c r="M34" s="302">
        <v>0</v>
      </c>
      <c r="N34" s="302">
        <v>0</v>
      </c>
      <c r="O34" s="302">
        <v>0</v>
      </c>
      <c r="P34" s="302">
        <v>0</v>
      </c>
      <c r="Q34" s="302">
        <v>0</v>
      </c>
      <c r="R34" s="302">
        <v>0</v>
      </c>
      <c r="S34" s="302">
        <v>0</v>
      </c>
      <c r="T34" s="302">
        <v>0</v>
      </c>
      <c r="U34" s="302">
        <v>0</v>
      </c>
      <c r="V34" s="302">
        <v>0</v>
      </c>
      <c r="W34" s="302">
        <v>0</v>
      </c>
      <c r="X34" s="302">
        <v>0</v>
      </c>
      <c r="Y34" s="302">
        <v>0</v>
      </c>
      <c r="Z34" s="302">
        <v>1</v>
      </c>
      <c r="AA34" s="302">
        <v>0</v>
      </c>
      <c r="AB34" s="302">
        <v>0</v>
      </c>
      <c r="AC34" s="302">
        <v>0</v>
      </c>
      <c r="AD34" s="302">
        <v>0</v>
      </c>
      <c r="AE34" s="302">
        <v>0</v>
      </c>
      <c r="AF34" s="302">
        <v>1</v>
      </c>
      <c r="AG34" s="302">
        <v>0</v>
      </c>
      <c r="AH34" s="302">
        <v>0</v>
      </c>
      <c r="AI34" s="302">
        <v>0</v>
      </c>
      <c r="AJ34" s="302">
        <v>0</v>
      </c>
      <c r="AK34" s="302">
        <v>0</v>
      </c>
      <c r="AL34" s="302">
        <v>0</v>
      </c>
      <c r="AM34" s="302">
        <v>0</v>
      </c>
      <c r="AN34" s="294">
        <v>0</v>
      </c>
      <c r="AO34" s="58">
        <f t="shared" si="0"/>
        <v>0</v>
      </c>
      <c r="AP34" s="45">
        <f t="shared" si="1"/>
        <v>0</v>
      </c>
      <c r="AQ34" s="45">
        <f t="shared" si="29"/>
        <v>0</v>
      </c>
      <c r="AR34" s="45">
        <f t="shared" si="2"/>
        <v>0</v>
      </c>
      <c r="AS34" s="45">
        <f t="shared" si="3"/>
        <v>0</v>
      </c>
      <c r="AT34" s="45">
        <f t="shared" si="4"/>
        <v>0</v>
      </c>
      <c r="AU34" s="45">
        <f t="shared" si="5"/>
        <v>0</v>
      </c>
      <c r="AV34" s="45">
        <f t="shared" si="6"/>
        <v>0</v>
      </c>
      <c r="AW34" s="45">
        <f t="shared" si="7"/>
        <v>0</v>
      </c>
      <c r="AX34" s="45">
        <f t="shared" si="8"/>
        <v>0</v>
      </c>
      <c r="AY34" s="45">
        <f t="shared" si="9"/>
        <v>0</v>
      </c>
      <c r="AZ34" s="45">
        <f t="shared" si="10"/>
        <v>0</v>
      </c>
      <c r="BA34" s="45">
        <f t="shared" si="11"/>
        <v>0</v>
      </c>
      <c r="BB34" s="45">
        <f t="shared" si="12"/>
        <v>0</v>
      </c>
      <c r="BC34" s="45">
        <f t="shared" si="13"/>
        <v>0</v>
      </c>
      <c r="BD34" s="45">
        <f t="shared" si="14"/>
        <v>0</v>
      </c>
      <c r="BE34" s="45">
        <f t="shared" si="15"/>
        <v>0</v>
      </c>
      <c r="BF34" s="45">
        <f t="shared" si="16"/>
        <v>0</v>
      </c>
      <c r="BG34" s="45">
        <f t="shared" si="17"/>
        <v>0</v>
      </c>
      <c r="BH34" s="45">
        <f t="shared" si="18"/>
        <v>0</v>
      </c>
      <c r="BI34" s="45">
        <f t="shared" si="19"/>
        <v>0</v>
      </c>
      <c r="BJ34" s="45">
        <f t="shared" si="20"/>
        <v>0</v>
      </c>
      <c r="BK34" s="45">
        <f t="shared" si="21"/>
        <v>0</v>
      </c>
      <c r="BL34" s="45">
        <f t="shared" si="22"/>
        <v>0</v>
      </c>
      <c r="BM34" s="45">
        <f t="shared" si="23"/>
        <v>0</v>
      </c>
      <c r="BN34" s="45">
        <f t="shared" si="24"/>
        <v>0</v>
      </c>
      <c r="BO34" s="45">
        <f t="shared" si="25"/>
        <v>0</v>
      </c>
      <c r="BP34" s="45">
        <f t="shared" si="26"/>
        <v>0</v>
      </c>
      <c r="BQ34" s="51">
        <f t="shared" si="27"/>
        <v>0</v>
      </c>
      <c r="BS34" s="286">
        <f t="shared" si="34"/>
        <v>0</v>
      </c>
      <c r="BT34" s="202">
        <f t="shared" si="28"/>
        <v>32</v>
      </c>
      <c r="BU34" s="287">
        <v>9.6816976127320944E-2</v>
      </c>
    </row>
    <row r="35" spans="2:73" x14ac:dyDescent="0.35">
      <c r="B35" s="28">
        <v>56</v>
      </c>
      <c r="C35" s="53" t="s">
        <v>89</v>
      </c>
      <c r="D35" s="40" t="s">
        <v>52</v>
      </c>
      <c r="E35" s="272" t="s">
        <v>53</v>
      </c>
      <c r="F35" s="273"/>
      <c r="G35" s="274" t="e">
        <f t="shared" si="35"/>
        <v>#N/A</v>
      </c>
      <c r="H35" s="275"/>
      <c r="I35" s="274" t="e">
        <f t="shared" si="36"/>
        <v>#N/A</v>
      </c>
      <c r="J35" s="273" t="e">
        <f>#REF!+G35+I35</f>
        <v>#REF!</v>
      </c>
      <c r="K35" s="276" t="e">
        <f t="shared" si="37"/>
        <v>#REF!</v>
      </c>
      <c r="L35" s="291">
        <v>0</v>
      </c>
      <c r="M35" s="302">
        <v>0</v>
      </c>
      <c r="N35" s="302">
        <v>0</v>
      </c>
      <c r="O35" s="302">
        <v>0</v>
      </c>
      <c r="P35" s="302">
        <v>1</v>
      </c>
      <c r="Q35" s="302">
        <v>0</v>
      </c>
      <c r="R35" s="302">
        <v>0</v>
      </c>
      <c r="S35" s="302">
        <v>0</v>
      </c>
      <c r="T35" s="302">
        <v>0</v>
      </c>
      <c r="U35" s="302">
        <v>0</v>
      </c>
      <c r="V35" s="302">
        <v>0</v>
      </c>
      <c r="W35" s="302">
        <v>1</v>
      </c>
      <c r="X35" s="302">
        <v>0</v>
      </c>
      <c r="Y35" s="302">
        <v>0</v>
      </c>
      <c r="Z35" s="302">
        <v>0</v>
      </c>
      <c r="AA35" s="302">
        <v>0</v>
      </c>
      <c r="AB35" s="302">
        <v>0</v>
      </c>
      <c r="AC35" s="302">
        <v>0</v>
      </c>
      <c r="AD35" s="302">
        <v>0</v>
      </c>
      <c r="AE35" s="302">
        <v>0</v>
      </c>
      <c r="AF35" s="302">
        <v>0</v>
      </c>
      <c r="AG35" s="302">
        <v>1</v>
      </c>
      <c r="AH35" s="302">
        <v>0</v>
      </c>
      <c r="AI35" s="302">
        <v>0</v>
      </c>
      <c r="AJ35" s="302">
        <v>0</v>
      </c>
      <c r="AK35" s="302">
        <v>0</v>
      </c>
      <c r="AL35" s="302">
        <v>0</v>
      </c>
      <c r="AM35" s="302">
        <v>0</v>
      </c>
      <c r="AN35" s="294">
        <v>0</v>
      </c>
      <c r="AO35" s="58">
        <f t="shared" si="0"/>
        <v>0</v>
      </c>
      <c r="AP35" s="45">
        <f t="shared" si="1"/>
        <v>0</v>
      </c>
      <c r="AQ35" s="45">
        <f t="shared" si="29"/>
        <v>0</v>
      </c>
      <c r="AR35" s="45">
        <f t="shared" si="2"/>
        <v>0</v>
      </c>
      <c r="AS35" s="45">
        <f t="shared" si="3"/>
        <v>0</v>
      </c>
      <c r="AT35" s="45">
        <f t="shared" si="4"/>
        <v>0</v>
      </c>
      <c r="AU35" s="45">
        <f t="shared" si="5"/>
        <v>0</v>
      </c>
      <c r="AV35" s="45">
        <f t="shared" si="6"/>
        <v>0</v>
      </c>
      <c r="AW35" s="45">
        <f t="shared" si="7"/>
        <v>0</v>
      </c>
      <c r="AX35" s="45">
        <f t="shared" si="8"/>
        <v>0</v>
      </c>
      <c r="AY35" s="45">
        <f t="shared" si="9"/>
        <v>0</v>
      </c>
      <c r="AZ35" s="45">
        <f t="shared" si="10"/>
        <v>0.06</v>
      </c>
      <c r="BA35" s="45">
        <f t="shared" si="11"/>
        <v>0</v>
      </c>
      <c r="BB35" s="45">
        <f t="shared" si="12"/>
        <v>0</v>
      </c>
      <c r="BC35" s="45">
        <f t="shared" si="13"/>
        <v>0</v>
      </c>
      <c r="BD35" s="45">
        <f t="shared" si="14"/>
        <v>0</v>
      </c>
      <c r="BE35" s="45">
        <f t="shared" si="15"/>
        <v>0</v>
      </c>
      <c r="BF35" s="45">
        <f t="shared" si="16"/>
        <v>0</v>
      </c>
      <c r="BG35" s="45">
        <f t="shared" si="17"/>
        <v>0</v>
      </c>
      <c r="BH35" s="45">
        <f t="shared" si="18"/>
        <v>0</v>
      </c>
      <c r="BI35" s="45">
        <f t="shared" si="19"/>
        <v>0</v>
      </c>
      <c r="BJ35" s="45">
        <f t="shared" si="20"/>
        <v>0</v>
      </c>
      <c r="BK35" s="45">
        <f t="shared" si="21"/>
        <v>0</v>
      </c>
      <c r="BL35" s="45">
        <f t="shared" si="22"/>
        <v>0</v>
      </c>
      <c r="BM35" s="45">
        <f t="shared" si="23"/>
        <v>0</v>
      </c>
      <c r="BN35" s="45">
        <f t="shared" si="24"/>
        <v>0</v>
      </c>
      <c r="BO35" s="45">
        <f t="shared" si="25"/>
        <v>0</v>
      </c>
      <c r="BP35" s="45">
        <f t="shared" si="26"/>
        <v>0</v>
      </c>
      <c r="BQ35" s="51">
        <f t="shared" si="27"/>
        <v>0</v>
      </c>
      <c r="BS35" s="286">
        <f t="shared" si="34"/>
        <v>0.06</v>
      </c>
      <c r="BT35" s="202">
        <f t="shared" si="28"/>
        <v>21.5</v>
      </c>
      <c r="BU35" s="287">
        <v>9.1511936339522523E-2</v>
      </c>
    </row>
    <row r="36" spans="2:73" x14ac:dyDescent="0.35">
      <c r="B36" s="28">
        <v>60</v>
      </c>
      <c r="C36" s="53" t="s">
        <v>90</v>
      </c>
      <c r="D36" s="40" t="s">
        <v>52</v>
      </c>
      <c r="E36" s="272" t="s">
        <v>53</v>
      </c>
      <c r="F36" s="273"/>
      <c r="G36" s="274" t="e">
        <f t="shared" si="35"/>
        <v>#N/A</v>
      </c>
      <c r="H36" s="275"/>
      <c r="I36" s="274" t="e">
        <f t="shared" si="36"/>
        <v>#N/A</v>
      </c>
      <c r="J36" s="273" t="e">
        <f>#REF!+G36+I36</f>
        <v>#REF!</v>
      </c>
      <c r="K36" s="276" t="e">
        <f t="shared" si="37"/>
        <v>#REF!</v>
      </c>
      <c r="L36" s="465">
        <v>0</v>
      </c>
      <c r="M36" s="302">
        <v>0</v>
      </c>
      <c r="N36" s="302">
        <v>0</v>
      </c>
      <c r="O36" s="302">
        <v>0</v>
      </c>
      <c r="P36" s="302">
        <v>0</v>
      </c>
      <c r="Q36" s="302">
        <v>0</v>
      </c>
      <c r="R36" s="302">
        <v>1</v>
      </c>
      <c r="S36" s="302">
        <v>0</v>
      </c>
      <c r="T36" s="302">
        <v>0</v>
      </c>
      <c r="U36" s="302">
        <v>0</v>
      </c>
      <c r="V36" s="302">
        <v>0</v>
      </c>
      <c r="W36" s="302">
        <v>0</v>
      </c>
      <c r="X36" s="302">
        <v>0</v>
      </c>
      <c r="Y36" s="302">
        <v>0</v>
      </c>
      <c r="Z36" s="302">
        <v>0</v>
      </c>
      <c r="AA36" s="302">
        <v>0</v>
      </c>
      <c r="AB36" s="302">
        <v>0</v>
      </c>
      <c r="AC36" s="302">
        <v>0</v>
      </c>
      <c r="AD36" s="302">
        <v>0</v>
      </c>
      <c r="AE36" s="302">
        <v>0</v>
      </c>
      <c r="AF36" s="302">
        <v>0</v>
      </c>
      <c r="AG36" s="302">
        <v>0</v>
      </c>
      <c r="AH36" s="302">
        <v>0</v>
      </c>
      <c r="AI36" s="302">
        <v>0</v>
      </c>
      <c r="AJ36" s="302">
        <v>0</v>
      </c>
      <c r="AK36" s="302">
        <v>0</v>
      </c>
      <c r="AL36" s="302">
        <v>0</v>
      </c>
      <c r="AM36" s="302">
        <v>0</v>
      </c>
      <c r="AN36" s="294">
        <v>0</v>
      </c>
      <c r="AO36" s="58">
        <f t="shared" si="0"/>
        <v>0</v>
      </c>
      <c r="AP36" s="45">
        <f t="shared" si="1"/>
        <v>0</v>
      </c>
      <c r="AQ36" s="45">
        <f t="shared" si="29"/>
        <v>0</v>
      </c>
      <c r="AR36" s="45">
        <f t="shared" si="2"/>
        <v>0</v>
      </c>
      <c r="AS36" s="45">
        <f t="shared" si="3"/>
        <v>0</v>
      </c>
      <c r="AT36" s="45">
        <f t="shared" si="4"/>
        <v>0</v>
      </c>
      <c r="AU36" s="45">
        <f t="shared" si="5"/>
        <v>0</v>
      </c>
      <c r="AV36" s="45">
        <f t="shared" si="6"/>
        <v>0</v>
      </c>
      <c r="AW36" s="45">
        <f t="shared" si="7"/>
        <v>0</v>
      </c>
      <c r="AX36" s="45">
        <f t="shared" si="8"/>
        <v>0</v>
      </c>
      <c r="AY36" s="45">
        <f t="shared" si="9"/>
        <v>0</v>
      </c>
      <c r="AZ36" s="45">
        <f t="shared" si="10"/>
        <v>0</v>
      </c>
      <c r="BA36" s="45">
        <f t="shared" si="11"/>
        <v>0</v>
      </c>
      <c r="BB36" s="45">
        <f t="shared" si="12"/>
        <v>0</v>
      </c>
      <c r="BC36" s="45">
        <f t="shared" si="13"/>
        <v>0</v>
      </c>
      <c r="BD36" s="45">
        <f t="shared" si="14"/>
        <v>0</v>
      </c>
      <c r="BE36" s="45">
        <f t="shared" si="15"/>
        <v>0</v>
      </c>
      <c r="BF36" s="45">
        <f t="shared" si="16"/>
        <v>0</v>
      </c>
      <c r="BG36" s="45">
        <f t="shared" si="17"/>
        <v>0</v>
      </c>
      <c r="BH36" s="45">
        <f t="shared" si="18"/>
        <v>0</v>
      </c>
      <c r="BI36" s="45">
        <f t="shared" si="19"/>
        <v>0</v>
      </c>
      <c r="BJ36" s="45">
        <f t="shared" si="20"/>
        <v>0</v>
      </c>
      <c r="BK36" s="45">
        <f t="shared" si="21"/>
        <v>0</v>
      </c>
      <c r="BL36" s="45">
        <f t="shared" si="22"/>
        <v>0</v>
      </c>
      <c r="BM36" s="45">
        <f t="shared" si="23"/>
        <v>0</v>
      </c>
      <c r="BN36" s="45">
        <f t="shared" si="24"/>
        <v>0</v>
      </c>
      <c r="BO36" s="45">
        <f t="shared" si="25"/>
        <v>0</v>
      </c>
      <c r="BP36" s="45">
        <f t="shared" si="26"/>
        <v>0</v>
      </c>
      <c r="BQ36" s="51">
        <f t="shared" si="27"/>
        <v>0</v>
      </c>
      <c r="BS36" s="286">
        <f t="shared" si="34"/>
        <v>0</v>
      </c>
      <c r="BT36" s="202">
        <f t="shared" si="28"/>
        <v>32</v>
      </c>
      <c r="BU36" s="287">
        <v>3.3156498673740015E-2</v>
      </c>
    </row>
    <row r="37" spans="2:73" x14ac:dyDescent="0.35">
      <c r="B37" s="28">
        <v>64</v>
      </c>
      <c r="C37" s="53" t="s">
        <v>91</v>
      </c>
      <c r="D37" s="40" t="s">
        <v>52</v>
      </c>
      <c r="E37" s="272" t="s">
        <v>53</v>
      </c>
      <c r="F37" s="273"/>
      <c r="G37" s="274" t="e">
        <f t="shared" si="35"/>
        <v>#N/A</v>
      </c>
      <c r="H37" s="275"/>
      <c r="I37" s="274" t="e">
        <f t="shared" si="36"/>
        <v>#N/A</v>
      </c>
      <c r="J37" s="273" t="e">
        <f>#REF!+G37+I37</f>
        <v>#REF!</v>
      </c>
      <c r="K37" s="276" t="e">
        <f t="shared" si="37"/>
        <v>#REF!</v>
      </c>
      <c r="L37" s="465">
        <v>0</v>
      </c>
      <c r="M37" s="302">
        <v>0</v>
      </c>
      <c r="N37" s="302">
        <v>0</v>
      </c>
      <c r="O37" s="302">
        <v>0</v>
      </c>
      <c r="P37" s="302">
        <v>0</v>
      </c>
      <c r="Q37" s="302">
        <v>0</v>
      </c>
      <c r="R37" s="302">
        <v>0</v>
      </c>
      <c r="S37" s="302">
        <v>0</v>
      </c>
      <c r="T37" s="302">
        <v>0</v>
      </c>
      <c r="U37" s="302">
        <v>0</v>
      </c>
      <c r="V37" s="302">
        <v>0</v>
      </c>
      <c r="W37" s="302">
        <v>0</v>
      </c>
      <c r="X37" s="302">
        <v>1</v>
      </c>
      <c r="Y37" s="302">
        <v>0</v>
      </c>
      <c r="Z37" s="302">
        <v>0</v>
      </c>
      <c r="AA37" s="302">
        <v>0</v>
      </c>
      <c r="AB37" s="302">
        <v>0</v>
      </c>
      <c r="AC37" s="302">
        <v>0</v>
      </c>
      <c r="AD37" s="302">
        <v>0</v>
      </c>
      <c r="AE37" s="302">
        <v>0</v>
      </c>
      <c r="AF37" s="302">
        <v>0</v>
      </c>
      <c r="AG37" s="302">
        <v>0</v>
      </c>
      <c r="AH37" s="302">
        <v>0</v>
      </c>
      <c r="AI37" s="302">
        <v>0</v>
      </c>
      <c r="AJ37" s="302">
        <v>0</v>
      </c>
      <c r="AK37" s="302">
        <v>0</v>
      </c>
      <c r="AL37" s="302">
        <v>0</v>
      </c>
      <c r="AM37" s="302">
        <v>0</v>
      </c>
      <c r="AN37" s="294">
        <v>0</v>
      </c>
      <c r="AO37" s="58">
        <f t="shared" si="0"/>
        <v>0</v>
      </c>
      <c r="AP37" s="45">
        <f t="shared" si="1"/>
        <v>0</v>
      </c>
      <c r="AQ37" s="45">
        <f t="shared" si="29"/>
        <v>0</v>
      </c>
      <c r="AR37" s="45">
        <f t="shared" si="2"/>
        <v>0</v>
      </c>
      <c r="AS37" s="45">
        <f t="shared" si="3"/>
        <v>0</v>
      </c>
      <c r="AT37" s="45">
        <f t="shared" si="4"/>
        <v>0</v>
      </c>
      <c r="AU37" s="45">
        <f t="shared" si="5"/>
        <v>0</v>
      </c>
      <c r="AV37" s="45">
        <f t="shared" si="6"/>
        <v>0</v>
      </c>
      <c r="AW37" s="45">
        <f t="shared" si="7"/>
        <v>0</v>
      </c>
      <c r="AX37" s="45">
        <f t="shared" si="8"/>
        <v>0</v>
      </c>
      <c r="AY37" s="45">
        <f t="shared" si="9"/>
        <v>0</v>
      </c>
      <c r="AZ37" s="45">
        <f t="shared" si="10"/>
        <v>0</v>
      </c>
      <c r="BA37" s="45">
        <f t="shared" si="11"/>
        <v>0</v>
      </c>
      <c r="BB37" s="45">
        <f t="shared" si="12"/>
        <v>0</v>
      </c>
      <c r="BC37" s="45">
        <f t="shared" si="13"/>
        <v>0</v>
      </c>
      <c r="BD37" s="45">
        <f t="shared" si="14"/>
        <v>0</v>
      </c>
      <c r="BE37" s="45">
        <f t="shared" si="15"/>
        <v>0</v>
      </c>
      <c r="BF37" s="45">
        <f t="shared" si="16"/>
        <v>0</v>
      </c>
      <c r="BG37" s="45">
        <f t="shared" si="17"/>
        <v>0</v>
      </c>
      <c r="BH37" s="45">
        <f t="shared" si="18"/>
        <v>0</v>
      </c>
      <c r="BI37" s="45">
        <f t="shared" si="19"/>
        <v>0</v>
      </c>
      <c r="BJ37" s="45">
        <f t="shared" si="20"/>
        <v>0</v>
      </c>
      <c r="BK37" s="45">
        <f t="shared" si="21"/>
        <v>0</v>
      </c>
      <c r="BL37" s="45">
        <f t="shared" si="22"/>
        <v>0</v>
      </c>
      <c r="BM37" s="45">
        <f t="shared" si="23"/>
        <v>0</v>
      </c>
      <c r="BN37" s="45">
        <f t="shared" si="24"/>
        <v>0</v>
      </c>
      <c r="BO37" s="45">
        <f t="shared" si="25"/>
        <v>0</v>
      </c>
      <c r="BP37" s="45">
        <f t="shared" si="26"/>
        <v>0</v>
      </c>
      <c r="BQ37" s="51">
        <f t="shared" si="27"/>
        <v>0</v>
      </c>
      <c r="BS37" s="286">
        <f t="shared" si="34"/>
        <v>0</v>
      </c>
      <c r="BT37" s="202">
        <f t="shared" si="28"/>
        <v>32</v>
      </c>
      <c r="BU37" s="287">
        <v>3.3156498673740015E-2</v>
      </c>
    </row>
    <row r="38" spans="2:73" x14ac:dyDescent="0.35">
      <c r="B38" s="28">
        <v>72</v>
      </c>
      <c r="C38" s="53" t="s">
        <v>92</v>
      </c>
      <c r="D38" s="40" t="s">
        <v>52</v>
      </c>
      <c r="E38" s="272" t="s">
        <v>53</v>
      </c>
      <c r="F38" s="273"/>
      <c r="G38" s="274" t="e">
        <f t="shared" si="35"/>
        <v>#N/A</v>
      </c>
      <c r="H38" s="275"/>
      <c r="I38" s="274" t="e">
        <f t="shared" si="36"/>
        <v>#N/A</v>
      </c>
      <c r="J38" s="273" t="e">
        <f>#REF!+G38+I38</f>
        <v>#REF!</v>
      </c>
      <c r="K38" s="276" t="e">
        <f t="shared" si="37"/>
        <v>#REF!</v>
      </c>
      <c r="L38" s="280">
        <v>1</v>
      </c>
      <c r="M38" s="302">
        <v>0</v>
      </c>
      <c r="N38" s="302">
        <v>0</v>
      </c>
      <c r="O38" s="302">
        <v>0</v>
      </c>
      <c r="P38" s="302">
        <v>0</v>
      </c>
      <c r="Q38" s="302">
        <v>0</v>
      </c>
      <c r="R38" s="302">
        <v>0</v>
      </c>
      <c r="S38" s="302">
        <v>0</v>
      </c>
      <c r="T38" s="302">
        <v>0</v>
      </c>
      <c r="U38" s="302">
        <v>0</v>
      </c>
      <c r="V38" s="302">
        <v>0</v>
      </c>
      <c r="W38" s="302">
        <v>0</v>
      </c>
      <c r="X38" s="302">
        <v>0</v>
      </c>
      <c r="Y38" s="302">
        <v>0</v>
      </c>
      <c r="Z38" s="302">
        <v>0</v>
      </c>
      <c r="AA38" s="302">
        <v>0</v>
      </c>
      <c r="AB38" s="302">
        <v>0</v>
      </c>
      <c r="AC38" s="302">
        <v>0</v>
      </c>
      <c r="AD38" s="302">
        <v>0</v>
      </c>
      <c r="AE38" s="302">
        <v>0</v>
      </c>
      <c r="AF38" s="302">
        <v>0</v>
      </c>
      <c r="AG38" s="302">
        <v>0</v>
      </c>
      <c r="AH38" s="302">
        <v>0</v>
      </c>
      <c r="AI38" s="302">
        <v>0</v>
      </c>
      <c r="AJ38" s="302">
        <v>0</v>
      </c>
      <c r="AK38" s="302">
        <v>0</v>
      </c>
      <c r="AL38" s="302">
        <v>0</v>
      </c>
      <c r="AM38" s="302">
        <v>0</v>
      </c>
      <c r="AN38" s="294">
        <v>0</v>
      </c>
      <c r="AO38" s="58">
        <f t="shared" si="0"/>
        <v>8.0000000000000016E-2</v>
      </c>
      <c r="AP38" s="45">
        <f t="shared" si="1"/>
        <v>0</v>
      </c>
      <c r="AQ38" s="45">
        <f t="shared" si="29"/>
        <v>0</v>
      </c>
      <c r="AR38" s="45">
        <f t="shared" si="2"/>
        <v>0</v>
      </c>
      <c r="AS38" s="45">
        <f t="shared" si="3"/>
        <v>0</v>
      </c>
      <c r="AT38" s="45">
        <f t="shared" si="4"/>
        <v>0</v>
      </c>
      <c r="AU38" s="45">
        <f t="shared" si="5"/>
        <v>0</v>
      </c>
      <c r="AV38" s="45">
        <f t="shared" si="6"/>
        <v>0</v>
      </c>
      <c r="AW38" s="45">
        <f t="shared" si="7"/>
        <v>0</v>
      </c>
      <c r="AX38" s="45">
        <f t="shared" si="8"/>
        <v>0</v>
      </c>
      <c r="AY38" s="45">
        <f t="shared" si="9"/>
        <v>0</v>
      </c>
      <c r="AZ38" s="45">
        <f t="shared" si="10"/>
        <v>0</v>
      </c>
      <c r="BA38" s="45">
        <f t="shared" si="11"/>
        <v>0</v>
      </c>
      <c r="BB38" s="45">
        <f t="shared" si="12"/>
        <v>0</v>
      </c>
      <c r="BC38" s="45">
        <f t="shared" si="13"/>
        <v>0</v>
      </c>
      <c r="BD38" s="45">
        <f t="shared" si="14"/>
        <v>0</v>
      </c>
      <c r="BE38" s="45">
        <f t="shared" si="15"/>
        <v>0</v>
      </c>
      <c r="BF38" s="45">
        <f t="shared" si="16"/>
        <v>0</v>
      </c>
      <c r="BG38" s="45">
        <f t="shared" si="17"/>
        <v>0</v>
      </c>
      <c r="BH38" s="45">
        <f t="shared" si="18"/>
        <v>0</v>
      </c>
      <c r="BI38" s="45">
        <f t="shared" si="19"/>
        <v>0</v>
      </c>
      <c r="BJ38" s="45">
        <f t="shared" si="20"/>
        <v>0</v>
      </c>
      <c r="BK38" s="45">
        <f t="shared" si="21"/>
        <v>0</v>
      </c>
      <c r="BL38" s="45">
        <f t="shared" si="22"/>
        <v>0</v>
      </c>
      <c r="BM38" s="45">
        <f t="shared" si="23"/>
        <v>0</v>
      </c>
      <c r="BN38" s="45">
        <f t="shared" si="24"/>
        <v>0</v>
      </c>
      <c r="BO38" s="45">
        <f t="shared" si="25"/>
        <v>0</v>
      </c>
      <c r="BP38" s="45">
        <f t="shared" si="26"/>
        <v>0</v>
      </c>
      <c r="BQ38" s="51">
        <f t="shared" si="27"/>
        <v>0</v>
      </c>
      <c r="BS38" s="286">
        <f t="shared" si="34"/>
        <v>8.0000000000000016E-2</v>
      </c>
      <c r="BT38" s="202">
        <f t="shared" si="28"/>
        <v>17.5</v>
      </c>
      <c r="BU38" s="287">
        <v>3.359858532272321E-2</v>
      </c>
    </row>
    <row r="39" spans="2:73" x14ac:dyDescent="0.35">
      <c r="B39" s="28">
        <v>76</v>
      </c>
      <c r="C39" s="53" t="s">
        <v>93</v>
      </c>
      <c r="D39" s="40" t="s">
        <v>52</v>
      </c>
      <c r="E39" s="272" t="s">
        <v>53</v>
      </c>
      <c r="F39" s="273"/>
      <c r="G39" s="274" t="e">
        <f t="shared" si="35"/>
        <v>#N/A</v>
      </c>
      <c r="H39" s="275"/>
      <c r="I39" s="274" t="e">
        <f t="shared" si="36"/>
        <v>#N/A</v>
      </c>
      <c r="J39" s="273" t="e">
        <f>#REF!+G39+I39</f>
        <v>#REF!</v>
      </c>
      <c r="K39" s="276" t="e">
        <f t="shared" si="37"/>
        <v>#REF!</v>
      </c>
      <c r="L39" s="465">
        <v>0</v>
      </c>
      <c r="M39" s="302">
        <v>0</v>
      </c>
      <c r="N39" s="302">
        <v>0</v>
      </c>
      <c r="O39" s="302">
        <v>0</v>
      </c>
      <c r="P39" s="302">
        <v>0</v>
      </c>
      <c r="Q39" s="302">
        <v>0</v>
      </c>
      <c r="R39" s="302">
        <v>0</v>
      </c>
      <c r="S39" s="302">
        <v>0</v>
      </c>
      <c r="T39" s="302">
        <v>0</v>
      </c>
      <c r="U39" s="302">
        <v>0</v>
      </c>
      <c r="V39" s="302">
        <v>0</v>
      </c>
      <c r="W39" s="302">
        <v>0</v>
      </c>
      <c r="X39" s="302">
        <v>0</v>
      </c>
      <c r="Y39" s="302">
        <v>0</v>
      </c>
      <c r="Z39" s="302">
        <v>0</v>
      </c>
      <c r="AA39" s="302">
        <v>0</v>
      </c>
      <c r="AB39" s="302">
        <v>0</v>
      </c>
      <c r="AC39" s="302">
        <v>0</v>
      </c>
      <c r="AD39" s="302">
        <v>0</v>
      </c>
      <c r="AE39" s="302">
        <v>0</v>
      </c>
      <c r="AF39" s="302">
        <v>0</v>
      </c>
      <c r="AG39" s="302">
        <v>0</v>
      </c>
      <c r="AH39" s="302">
        <v>0</v>
      </c>
      <c r="AI39" s="302">
        <v>0</v>
      </c>
      <c r="AJ39" s="302">
        <v>0</v>
      </c>
      <c r="AK39" s="302">
        <v>0</v>
      </c>
      <c r="AL39" s="302">
        <v>1</v>
      </c>
      <c r="AM39" s="302">
        <v>0</v>
      </c>
      <c r="AN39" s="294">
        <v>1</v>
      </c>
      <c r="AO39" s="58">
        <f t="shared" si="0"/>
        <v>0</v>
      </c>
      <c r="AP39" s="45">
        <f t="shared" si="1"/>
        <v>0</v>
      </c>
      <c r="AQ39" s="45">
        <f t="shared" si="29"/>
        <v>0</v>
      </c>
      <c r="AR39" s="45">
        <f t="shared" si="2"/>
        <v>0</v>
      </c>
      <c r="AS39" s="45">
        <f t="shared" si="3"/>
        <v>0</v>
      </c>
      <c r="AT39" s="45">
        <f t="shared" si="4"/>
        <v>0</v>
      </c>
      <c r="AU39" s="45">
        <f t="shared" si="5"/>
        <v>0</v>
      </c>
      <c r="AV39" s="45">
        <f t="shared" si="6"/>
        <v>0</v>
      </c>
      <c r="AW39" s="45">
        <f t="shared" si="7"/>
        <v>0</v>
      </c>
      <c r="AX39" s="45">
        <f t="shared" si="8"/>
        <v>0</v>
      </c>
      <c r="AY39" s="45">
        <f t="shared" si="9"/>
        <v>0</v>
      </c>
      <c r="AZ39" s="45">
        <f t="shared" si="10"/>
        <v>0</v>
      </c>
      <c r="BA39" s="45">
        <f t="shared" si="11"/>
        <v>0</v>
      </c>
      <c r="BB39" s="45">
        <f t="shared" si="12"/>
        <v>0</v>
      </c>
      <c r="BC39" s="45">
        <f t="shared" si="13"/>
        <v>0</v>
      </c>
      <c r="BD39" s="45">
        <f t="shared" si="14"/>
        <v>0</v>
      </c>
      <c r="BE39" s="45">
        <f t="shared" si="15"/>
        <v>0</v>
      </c>
      <c r="BF39" s="45">
        <f t="shared" si="16"/>
        <v>0</v>
      </c>
      <c r="BG39" s="45">
        <f t="shared" si="17"/>
        <v>0</v>
      </c>
      <c r="BH39" s="45">
        <f t="shared" si="18"/>
        <v>0</v>
      </c>
      <c r="BI39" s="45">
        <f t="shared" si="19"/>
        <v>0</v>
      </c>
      <c r="BJ39" s="45">
        <f t="shared" si="20"/>
        <v>0</v>
      </c>
      <c r="BK39" s="45">
        <f t="shared" si="21"/>
        <v>0</v>
      </c>
      <c r="BL39" s="45">
        <f t="shared" si="22"/>
        <v>0</v>
      </c>
      <c r="BM39" s="45">
        <f t="shared" si="23"/>
        <v>0</v>
      </c>
      <c r="BN39" s="45">
        <f t="shared" si="24"/>
        <v>0</v>
      </c>
      <c r="BO39" s="45">
        <f t="shared" si="25"/>
        <v>0</v>
      </c>
      <c r="BP39" s="45">
        <f t="shared" si="26"/>
        <v>0</v>
      </c>
      <c r="BQ39" s="51">
        <f t="shared" si="27"/>
        <v>0</v>
      </c>
      <c r="BS39" s="286">
        <f t="shared" si="34"/>
        <v>0</v>
      </c>
      <c r="BT39" s="202">
        <f t="shared" si="28"/>
        <v>32</v>
      </c>
      <c r="BU39" s="287">
        <v>6.366047745358093E-2</v>
      </c>
    </row>
    <row r="40" spans="2:73" x14ac:dyDescent="0.35">
      <c r="B40" s="28">
        <v>78</v>
      </c>
      <c r="C40" s="53" t="s">
        <v>94</v>
      </c>
      <c r="D40" s="40" t="s">
        <v>52</v>
      </c>
      <c r="E40" s="272" t="s">
        <v>53</v>
      </c>
      <c r="F40" s="273"/>
      <c r="G40" s="274" t="e">
        <f t="shared" si="35"/>
        <v>#N/A</v>
      </c>
      <c r="H40" s="275"/>
      <c r="I40" s="274" t="e">
        <f t="shared" si="36"/>
        <v>#N/A</v>
      </c>
      <c r="J40" s="273" t="e">
        <f>#REF!+G40+I40</f>
        <v>#REF!</v>
      </c>
      <c r="K40" s="276" t="e">
        <f t="shared" si="37"/>
        <v>#REF!</v>
      </c>
      <c r="L40" s="291">
        <v>0</v>
      </c>
      <c r="M40" s="302">
        <v>0</v>
      </c>
      <c r="N40" s="302">
        <v>0</v>
      </c>
      <c r="O40" s="302">
        <v>0</v>
      </c>
      <c r="P40" s="302">
        <v>0</v>
      </c>
      <c r="Q40" s="302">
        <v>0</v>
      </c>
      <c r="R40" s="302">
        <v>0</v>
      </c>
      <c r="S40" s="302">
        <v>0</v>
      </c>
      <c r="T40" s="302">
        <v>0</v>
      </c>
      <c r="U40" s="302">
        <v>0</v>
      </c>
      <c r="V40" s="302">
        <v>0</v>
      </c>
      <c r="W40" s="302">
        <v>0</v>
      </c>
      <c r="X40" s="302">
        <v>1</v>
      </c>
      <c r="Y40" s="302">
        <v>0</v>
      </c>
      <c r="Z40" s="302">
        <v>0</v>
      </c>
      <c r="AA40" s="302">
        <v>0</v>
      </c>
      <c r="AB40" s="302">
        <v>0</v>
      </c>
      <c r="AC40" s="302">
        <v>0</v>
      </c>
      <c r="AD40" s="302">
        <v>0</v>
      </c>
      <c r="AE40" s="302">
        <v>0</v>
      </c>
      <c r="AF40" s="302">
        <v>0</v>
      </c>
      <c r="AG40" s="302">
        <v>0</v>
      </c>
      <c r="AH40" s="302">
        <v>0</v>
      </c>
      <c r="AI40" s="302">
        <v>0</v>
      </c>
      <c r="AJ40" s="302">
        <v>0</v>
      </c>
      <c r="AK40" s="302">
        <v>0</v>
      </c>
      <c r="AL40" s="302">
        <v>0</v>
      </c>
      <c r="AM40" s="302">
        <v>0</v>
      </c>
      <c r="AN40" s="294">
        <v>0</v>
      </c>
      <c r="AO40" s="58">
        <f t="shared" si="0"/>
        <v>0</v>
      </c>
      <c r="AP40" s="45">
        <f t="shared" si="1"/>
        <v>0</v>
      </c>
      <c r="AQ40" s="45">
        <f t="shared" si="29"/>
        <v>0</v>
      </c>
      <c r="AR40" s="45">
        <f t="shared" si="2"/>
        <v>0</v>
      </c>
      <c r="AS40" s="45">
        <f t="shared" si="3"/>
        <v>0</v>
      </c>
      <c r="AT40" s="45">
        <f t="shared" si="4"/>
        <v>0</v>
      </c>
      <c r="AU40" s="45">
        <f t="shared" si="5"/>
        <v>0</v>
      </c>
      <c r="AV40" s="45">
        <f t="shared" si="6"/>
        <v>0</v>
      </c>
      <c r="AW40" s="45">
        <f t="shared" si="7"/>
        <v>0</v>
      </c>
      <c r="AX40" s="45">
        <f t="shared" si="8"/>
        <v>0</v>
      </c>
      <c r="AY40" s="45">
        <f t="shared" si="9"/>
        <v>0</v>
      </c>
      <c r="AZ40" s="45">
        <f t="shared" si="10"/>
        <v>0</v>
      </c>
      <c r="BA40" s="45">
        <f t="shared" si="11"/>
        <v>0</v>
      </c>
      <c r="BB40" s="45">
        <f t="shared" si="12"/>
        <v>0</v>
      </c>
      <c r="BC40" s="45">
        <f t="shared" si="13"/>
        <v>0</v>
      </c>
      <c r="BD40" s="45">
        <f t="shared" si="14"/>
        <v>0</v>
      </c>
      <c r="BE40" s="45">
        <f t="shared" si="15"/>
        <v>0</v>
      </c>
      <c r="BF40" s="45">
        <f t="shared" si="16"/>
        <v>0</v>
      </c>
      <c r="BG40" s="45">
        <f t="shared" si="17"/>
        <v>0</v>
      </c>
      <c r="BH40" s="45">
        <f t="shared" si="18"/>
        <v>0</v>
      </c>
      <c r="BI40" s="45">
        <f t="shared" si="19"/>
        <v>0</v>
      </c>
      <c r="BJ40" s="45">
        <f t="shared" si="20"/>
        <v>0</v>
      </c>
      <c r="BK40" s="45">
        <f t="shared" si="21"/>
        <v>0</v>
      </c>
      <c r="BL40" s="45">
        <f t="shared" si="22"/>
        <v>0</v>
      </c>
      <c r="BM40" s="45">
        <f t="shared" si="23"/>
        <v>0</v>
      </c>
      <c r="BN40" s="45">
        <f t="shared" si="24"/>
        <v>0</v>
      </c>
      <c r="BO40" s="45">
        <f t="shared" si="25"/>
        <v>0</v>
      </c>
      <c r="BP40" s="45">
        <f t="shared" si="26"/>
        <v>0</v>
      </c>
      <c r="BQ40" s="51">
        <f t="shared" si="27"/>
        <v>0</v>
      </c>
      <c r="BS40" s="286">
        <f t="shared" si="34"/>
        <v>0</v>
      </c>
      <c r="BT40" s="202">
        <f t="shared" si="28"/>
        <v>32</v>
      </c>
      <c r="BU40" s="287">
        <v>3.3156498673740015E-2</v>
      </c>
    </row>
    <row r="41" spans="2:73" x14ac:dyDescent="0.35">
      <c r="B41" s="28">
        <v>80</v>
      </c>
      <c r="C41" s="53" t="s">
        <v>95</v>
      </c>
      <c r="D41" s="40" t="s">
        <v>52</v>
      </c>
      <c r="E41" s="272" t="s">
        <v>53</v>
      </c>
      <c r="F41" s="273"/>
      <c r="G41" s="274" t="e">
        <f t="shared" si="35"/>
        <v>#N/A</v>
      </c>
      <c r="H41" s="275"/>
      <c r="I41" s="274" t="e">
        <f t="shared" si="36"/>
        <v>#N/A</v>
      </c>
      <c r="J41" s="273" t="e">
        <f>#REF!+G41+I41</f>
        <v>#REF!</v>
      </c>
      <c r="K41" s="276" t="e">
        <f t="shared" si="37"/>
        <v>#REF!</v>
      </c>
      <c r="L41" s="291">
        <v>1</v>
      </c>
      <c r="M41" s="302">
        <v>0</v>
      </c>
      <c r="N41" s="302">
        <v>0</v>
      </c>
      <c r="O41" s="302">
        <v>0</v>
      </c>
      <c r="P41" s="302">
        <v>0</v>
      </c>
      <c r="Q41" s="302">
        <v>0</v>
      </c>
      <c r="R41" s="302">
        <v>0</v>
      </c>
      <c r="S41" s="302">
        <v>0</v>
      </c>
      <c r="T41" s="302">
        <v>0</v>
      </c>
      <c r="U41" s="302">
        <v>0</v>
      </c>
      <c r="V41" s="302">
        <v>0</v>
      </c>
      <c r="W41" s="302">
        <v>0</v>
      </c>
      <c r="X41" s="302">
        <v>0</v>
      </c>
      <c r="Y41" s="302">
        <v>1</v>
      </c>
      <c r="Z41" s="302">
        <v>0</v>
      </c>
      <c r="AA41" s="302">
        <v>0</v>
      </c>
      <c r="AB41" s="302">
        <v>0</v>
      </c>
      <c r="AC41" s="302">
        <v>0</v>
      </c>
      <c r="AD41" s="302">
        <v>0</v>
      </c>
      <c r="AE41" s="302">
        <v>0</v>
      </c>
      <c r="AF41" s="302">
        <v>0</v>
      </c>
      <c r="AG41" s="302">
        <v>0</v>
      </c>
      <c r="AH41" s="302">
        <v>1</v>
      </c>
      <c r="AI41" s="302">
        <v>0</v>
      </c>
      <c r="AJ41" s="302">
        <v>0</v>
      </c>
      <c r="AK41" s="302">
        <v>0</v>
      </c>
      <c r="AL41" s="302">
        <v>0</v>
      </c>
      <c r="AM41" s="302">
        <v>0</v>
      </c>
      <c r="AN41" s="294">
        <v>0</v>
      </c>
      <c r="AO41" s="58">
        <f t="shared" si="0"/>
        <v>8.0000000000000016E-2</v>
      </c>
      <c r="AP41" s="45">
        <f t="shared" si="1"/>
        <v>0</v>
      </c>
      <c r="AQ41" s="45">
        <f t="shared" si="29"/>
        <v>0</v>
      </c>
      <c r="AR41" s="45">
        <f t="shared" si="2"/>
        <v>0</v>
      </c>
      <c r="AS41" s="45">
        <f t="shared" si="3"/>
        <v>0</v>
      </c>
      <c r="AT41" s="45">
        <f t="shared" si="4"/>
        <v>0</v>
      </c>
      <c r="AU41" s="45">
        <f t="shared" si="5"/>
        <v>0</v>
      </c>
      <c r="AV41" s="45">
        <f t="shared" si="6"/>
        <v>0</v>
      </c>
      <c r="AW41" s="45">
        <f t="shared" si="7"/>
        <v>0</v>
      </c>
      <c r="AX41" s="45">
        <f t="shared" si="8"/>
        <v>0</v>
      </c>
      <c r="AY41" s="45">
        <f t="shared" si="9"/>
        <v>0</v>
      </c>
      <c r="AZ41" s="45">
        <f t="shared" si="10"/>
        <v>0</v>
      </c>
      <c r="BA41" s="45">
        <f t="shared" si="11"/>
        <v>0</v>
      </c>
      <c r="BB41" s="45">
        <f t="shared" si="12"/>
        <v>0.06</v>
      </c>
      <c r="BC41" s="45">
        <f t="shared" si="13"/>
        <v>0</v>
      </c>
      <c r="BD41" s="45">
        <f t="shared" si="14"/>
        <v>0</v>
      </c>
      <c r="BE41" s="45">
        <f t="shared" si="15"/>
        <v>0</v>
      </c>
      <c r="BF41" s="45">
        <f t="shared" si="16"/>
        <v>0</v>
      </c>
      <c r="BG41" s="45">
        <f t="shared" si="17"/>
        <v>0</v>
      </c>
      <c r="BH41" s="45">
        <f t="shared" si="18"/>
        <v>0</v>
      </c>
      <c r="BI41" s="45">
        <f t="shared" si="19"/>
        <v>0</v>
      </c>
      <c r="BJ41" s="45">
        <f t="shared" si="20"/>
        <v>0</v>
      </c>
      <c r="BK41" s="45">
        <f t="shared" si="21"/>
        <v>0.06</v>
      </c>
      <c r="BL41" s="45">
        <f t="shared" si="22"/>
        <v>0</v>
      </c>
      <c r="BM41" s="45">
        <f t="shared" si="23"/>
        <v>0</v>
      </c>
      <c r="BN41" s="45">
        <f t="shared" si="24"/>
        <v>0</v>
      </c>
      <c r="BO41" s="45">
        <f t="shared" si="25"/>
        <v>0</v>
      </c>
      <c r="BP41" s="45">
        <f t="shared" si="26"/>
        <v>0</v>
      </c>
      <c r="BQ41" s="51">
        <f t="shared" si="27"/>
        <v>0</v>
      </c>
      <c r="BS41" s="286">
        <f t="shared" si="34"/>
        <v>0.2</v>
      </c>
      <c r="BT41" s="202">
        <f t="shared" si="28"/>
        <v>9.5</v>
      </c>
      <c r="BU41" s="287">
        <v>0.12378426171529625</v>
      </c>
    </row>
    <row r="42" spans="2:73" x14ac:dyDescent="0.35">
      <c r="B42" s="28">
        <v>81</v>
      </c>
      <c r="C42" s="53" t="s">
        <v>96</v>
      </c>
      <c r="D42" s="40" t="s">
        <v>52</v>
      </c>
      <c r="E42" s="272" t="s">
        <v>53</v>
      </c>
      <c r="F42" s="273"/>
      <c r="G42" s="274" t="e">
        <f t="shared" si="35"/>
        <v>#N/A</v>
      </c>
      <c r="H42" s="275"/>
      <c r="I42" s="274" t="e">
        <f t="shared" si="36"/>
        <v>#N/A</v>
      </c>
      <c r="J42" s="273" t="e">
        <f>#REF!+G42+I42</f>
        <v>#REF!</v>
      </c>
      <c r="K42" s="276" t="e">
        <f t="shared" si="37"/>
        <v>#REF!</v>
      </c>
      <c r="L42" s="465">
        <v>0</v>
      </c>
      <c r="M42" s="302">
        <v>0</v>
      </c>
      <c r="N42" s="302">
        <v>0</v>
      </c>
      <c r="O42" s="302">
        <v>0</v>
      </c>
      <c r="P42" s="302">
        <v>0</v>
      </c>
      <c r="Q42" s="302">
        <v>0</v>
      </c>
      <c r="R42" s="302">
        <v>0</v>
      </c>
      <c r="S42" s="302">
        <v>0</v>
      </c>
      <c r="T42" s="302">
        <v>0</v>
      </c>
      <c r="U42" s="302">
        <v>0</v>
      </c>
      <c r="V42" s="302">
        <v>0</v>
      </c>
      <c r="W42" s="302">
        <v>0</v>
      </c>
      <c r="X42" s="302">
        <v>0</v>
      </c>
      <c r="Y42" s="302">
        <v>1</v>
      </c>
      <c r="Z42" s="302">
        <v>0</v>
      </c>
      <c r="AA42" s="302">
        <v>0</v>
      </c>
      <c r="AB42" s="302">
        <v>0</v>
      </c>
      <c r="AC42" s="302">
        <v>0</v>
      </c>
      <c r="AD42" s="302">
        <v>0</v>
      </c>
      <c r="AE42" s="302">
        <v>0</v>
      </c>
      <c r="AF42" s="302">
        <v>0</v>
      </c>
      <c r="AG42" s="302">
        <v>0</v>
      </c>
      <c r="AH42" s="302">
        <v>0</v>
      </c>
      <c r="AI42" s="302">
        <v>0</v>
      </c>
      <c r="AJ42" s="302">
        <v>0</v>
      </c>
      <c r="AK42" s="302">
        <v>0</v>
      </c>
      <c r="AL42" s="302">
        <v>0</v>
      </c>
      <c r="AM42" s="302">
        <v>0</v>
      </c>
      <c r="AN42" s="294">
        <v>0</v>
      </c>
      <c r="AO42" s="58">
        <f t="shared" si="0"/>
        <v>0</v>
      </c>
      <c r="AP42" s="45">
        <f t="shared" si="1"/>
        <v>0</v>
      </c>
      <c r="AQ42" s="45">
        <f t="shared" si="29"/>
        <v>0</v>
      </c>
      <c r="AR42" s="45">
        <f t="shared" si="2"/>
        <v>0</v>
      </c>
      <c r="AS42" s="45">
        <f t="shared" si="3"/>
        <v>0</v>
      </c>
      <c r="AT42" s="45">
        <f t="shared" si="4"/>
        <v>0</v>
      </c>
      <c r="AU42" s="45">
        <f t="shared" si="5"/>
        <v>0</v>
      </c>
      <c r="AV42" s="45">
        <f t="shared" si="6"/>
        <v>0</v>
      </c>
      <c r="AW42" s="45">
        <f t="shared" si="7"/>
        <v>0</v>
      </c>
      <c r="AX42" s="45">
        <f t="shared" si="8"/>
        <v>0</v>
      </c>
      <c r="AY42" s="45">
        <f t="shared" si="9"/>
        <v>0</v>
      </c>
      <c r="AZ42" s="45">
        <f t="shared" si="10"/>
        <v>0</v>
      </c>
      <c r="BA42" s="45">
        <f t="shared" si="11"/>
        <v>0</v>
      </c>
      <c r="BB42" s="45">
        <f t="shared" si="12"/>
        <v>0.06</v>
      </c>
      <c r="BC42" s="45">
        <f t="shared" si="13"/>
        <v>0</v>
      </c>
      <c r="BD42" s="45">
        <f t="shared" si="14"/>
        <v>0</v>
      </c>
      <c r="BE42" s="45">
        <f t="shared" si="15"/>
        <v>0</v>
      </c>
      <c r="BF42" s="45">
        <f t="shared" si="16"/>
        <v>0</v>
      </c>
      <c r="BG42" s="45">
        <f t="shared" si="17"/>
        <v>0</v>
      </c>
      <c r="BH42" s="45">
        <f t="shared" si="18"/>
        <v>0</v>
      </c>
      <c r="BI42" s="45">
        <f t="shared" si="19"/>
        <v>0</v>
      </c>
      <c r="BJ42" s="45">
        <f t="shared" si="20"/>
        <v>0</v>
      </c>
      <c r="BK42" s="45">
        <f t="shared" si="21"/>
        <v>0</v>
      </c>
      <c r="BL42" s="45">
        <f t="shared" si="22"/>
        <v>0</v>
      </c>
      <c r="BM42" s="45">
        <f t="shared" si="23"/>
        <v>0</v>
      </c>
      <c r="BN42" s="45">
        <f t="shared" si="24"/>
        <v>0</v>
      </c>
      <c r="BO42" s="45">
        <f t="shared" si="25"/>
        <v>0</v>
      </c>
      <c r="BP42" s="45">
        <f t="shared" si="26"/>
        <v>0</v>
      </c>
      <c r="BQ42" s="51">
        <f t="shared" si="27"/>
        <v>0</v>
      </c>
      <c r="BS42" s="286">
        <f t="shared" si="34"/>
        <v>0.06</v>
      </c>
      <c r="BT42" s="202">
        <f t="shared" si="28"/>
        <v>21.5</v>
      </c>
      <c r="BU42" s="287">
        <v>0.29840848806366044</v>
      </c>
    </row>
    <row r="43" spans="2:73" x14ac:dyDescent="0.35">
      <c r="B43" s="28">
        <v>84</v>
      </c>
      <c r="C43" s="53" t="s">
        <v>97</v>
      </c>
      <c r="D43" s="40" t="s">
        <v>52</v>
      </c>
      <c r="E43" s="272" t="s">
        <v>53</v>
      </c>
      <c r="F43" s="273"/>
      <c r="G43" s="274" t="e">
        <f t="shared" si="35"/>
        <v>#N/A</v>
      </c>
      <c r="H43" s="275"/>
      <c r="I43" s="274" t="e">
        <f t="shared" si="36"/>
        <v>#N/A</v>
      </c>
      <c r="J43" s="273" t="e">
        <f>#REF!+G43+I43</f>
        <v>#REF!</v>
      </c>
      <c r="K43" s="276" t="e">
        <f t="shared" si="37"/>
        <v>#REF!</v>
      </c>
      <c r="L43" s="280">
        <v>0</v>
      </c>
      <c r="M43" s="302">
        <v>0</v>
      </c>
      <c r="N43" s="302">
        <v>0</v>
      </c>
      <c r="O43" s="302">
        <v>0</v>
      </c>
      <c r="P43" s="302">
        <v>0</v>
      </c>
      <c r="Q43" s="302">
        <v>0</v>
      </c>
      <c r="R43" s="302">
        <v>0</v>
      </c>
      <c r="S43" s="302">
        <v>0</v>
      </c>
      <c r="T43" s="302">
        <v>0</v>
      </c>
      <c r="U43" s="302">
        <v>0</v>
      </c>
      <c r="V43" s="302">
        <v>0</v>
      </c>
      <c r="W43" s="302">
        <v>0</v>
      </c>
      <c r="X43" s="302">
        <v>0</v>
      </c>
      <c r="Y43" s="302">
        <v>0</v>
      </c>
      <c r="Z43" s="302">
        <v>0</v>
      </c>
      <c r="AA43" s="302">
        <v>0</v>
      </c>
      <c r="AB43" s="302">
        <v>0</v>
      </c>
      <c r="AC43" s="302">
        <v>0</v>
      </c>
      <c r="AD43" s="302">
        <v>0</v>
      </c>
      <c r="AE43" s="302">
        <v>0</v>
      </c>
      <c r="AF43" s="302">
        <v>0</v>
      </c>
      <c r="AG43" s="302">
        <v>1</v>
      </c>
      <c r="AH43" s="302">
        <v>0</v>
      </c>
      <c r="AI43" s="302">
        <v>0</v>
      </c>
      <c r="AJ43" s="302">
        <v>0</v>
      </c>
      <c r="AK43" s="302">
        <v>0</v>
      </c>
      <c r="AL43" s="302">
        <v>1</v>
      </c>
      <c r="AM43" s="302">
        <v>0</v>
      </c>
      <c r="AN43" s="294">
        <v>1</v>
      </c>
      <c r="AO43" s="58">
        <f t="shared" si="0"/>
        <v>0</v>
      </c>
      <c r="AP43" s="45">
        <f t="shared" si="1"/>
        <v>0</v>
      </c>
      <c r="AQ43" s="45">
        <f t="shared" si="29"/>
        <v>0</v>
      </c>
      <c r="AR43" s="45">
        <f t="shared" si="2"/>
        <v>0</v>
      </c>
      <c r="AS43" s="45">
        <f t="shared" si="3"/>
        <v>0</v>
      </c>
      <c r="AT43" s="45">
        <f t="shared" si="4"/>
        <v>0</v>
      </c>
      <c r="AU43" s="45">
        <f t="shared" si="5"/>
        <v>0</v>
      </c>
      <c r="AV43" s="45">
        <f t="shared" si="6"/>
        <v>0</v>
      </c>
      <c r="AW43" s="45">
        <f t="shared" si="7"/>
        <v>0</v>
      </c>
      <c r="AX43" s="45">
        <f t="shared" si="8"/>
        <v>0</v>
      </c>
      <c r="AY43" s="45">
        <f t="shared" si="9"/>
        <v>0</v>
      </c>
      <c r="AZ43" s="45">
        <f t="shared" si="10"/>
        <v>0</v>
      </c>
      <c r="BA43" s="45">
        <f t="shared" si="11"/>
        <v>0</v>
      </c>
      <c r="BB43" s="45">
        <f t="shared" si="12"/>
        <v>0</v>
      </c>
      <c r="BC43" s="45">
        <f t="shared" si="13"/>
        <v>0</v>
      </c>
      <c r="BD43" s="45">
        <f t="shared" si="14"/>
        <v>0</v>
      </c>
      <c r="BE43" s="45">
        <f t="shared" si="15"/>
        <v>0</v>
      </c>
      <c r="BF43" s="45">
        <f t="shared" si="16"/>
        <v>0</v>
      </c>
      <c r="BG43" s="45">
        <f t="shared" si="17"/>
        <v>0</v>
      </c>
      <c r="BH43" s="45">
        <f t="shared" si="18"/>
        <v>0</v>
      </c>
      <c r="BI43" s="45">
        <f t="shared" si="19"/>
        <v>0</v>
      </c>
      <c r="BJ43" s="45">
        <f t="shared" si="20"/>
        <v>0</v>
      </c>
      <c r="BK43" s="45">
        <f t="shared" si="21"/>
        <v>0</v>
      </c>
      <c r="BL43" s="45">
        <f t="shared" si="22"/>
        <v>0</v>
      </c>
      <c r="BM43" s="45">
        <f t="shared" si="23"/>
        <v>0</v>
      </c>
      <c r="BN43" s="45">
        <f t="shared" si="24"/>
        <v>0</v>
      </c>
      <c r="BO43" s="45">
        <f t="shared" si="25"/>
        <v>0</v>
      </c>
      <c r="BP43" s="45">
        <f t="shared" si="26"/>
        <v>0</v>
      </c>
      <c r="BQ43" s="51">
        <f t="shared" si="27"/>
        <v>0</v>
      </c>
      <c r="BS43" s="286">
        <f t="shared" si="34"/>
        <v>0</v>
      </c>
      <c r="BT43" s="202">
        <f t="shared" si="28"/>
        <v>32</v>
      </c>
      <c r="BU43" s="287">
        <v>9.1511936339522523E-2</v>
      </c>
    </row>
    <row r="44" spans="2:73" x14ac:dyDescent="0.35">
      <c r="B44" s="28">
        <v>91</v>
      </c>
      <c r="C44" s="53" t="s">
        <v>98</v>
      </c>
      <c r="D44" s="40" t="s">
        <v>52</v>
      </c>
      <c r="E44" s="272" t="s">
        <v>53</v>
      </c>
      <c r="F44" s="273"/>
      <c r="G44" s="274" t="e">
        <f t="shared" si="35"/>
        <v>#N/A</v>
      </c>
      <c r="H44" s="275"/>
      <c r="I44" s="274" t="e">
        <f t="shared" si="36"/>
        <v>#N/A</v>
      </c>
      <c r="J44" s="273" t="e">
        <f>#REF!+G44+I44</f>
        <v>#REF!</v>
      </c>
      <c r="K44" s="276" t="e">
        <f t="shared" si="37"/>
        <v>#REF!</v>
      </c>
      <c r="L44" s="280">
        <v>0</v>
      </c>
      <c r="M44" s="302">
        <v>0</v>
      </c>
      <c r="N44" s="302">
        <v>0</v>
      </c>
      <c r="O44" s="302">
        <v>0</v>
      </c>
      <c r="P44" s="302">
        <v>0</v>
      </c>
      <c r="Q44" s="302">
        <v>0</v>
      </c>
      <c r="R44" s="302">
        <v>0</v>
      </c>
      <c r="S44" s="302">
        <v>0</v>
      </c>
      <c r="T44" s="302">
        <v>0</v>
      </c>
      <c r="U44" s="302">
        <v>0</v>
      </c>
      <c r="V44" s="302">
        <v>0</v>
      </c>
      <c r="W44" s="302">
        <v>0</v>
      </c>
      <c r="X44" s="302">
        <v>0</v>
      </c>
      <c r="Y44" s="302">
        <v>1</v>
      </c>
      <c r="Z44" s="302">
        <v>0</v>
      </c>
      <c r="AA44" s="302">
        <v>0</v>
      </c>
      <c r="AB44" s="302">
        <v>0</v>
      </c>
      <c r="AC44" s="302">
        <v>0</v>
      </c>
      <c r="AD44" s="302">
        <v>0</v>
      </c>
      <c r="AE44" s="302">
        <v>0</v>
      </c>
      <c r="AF44" s="302">
        <v>0</v>
      </c>
      <c r="AG44" s="302">
        <v>0</v>
      </c>
      <c r="AH44" s="302">
        <v>1</v>
      </c>
      <c r="AI44" s="302">
        <v>0</v>
      </c>
      <c r="AJ44" s="302">
        <v>0</v>
      </c>
      <c r="AK44" s="302">
        <v>0</v>
      </c>
      <c r="AL44" s="302">
        <v>0</v>
      </c>
      <c r="AM44" s="302">
        <v>0</v>
      </c>
      <c r="AN44" s="294">
        <v>0</v>
      </c>
      <c r="AO44" s="58">
        <f t="shared" si="0"/>
        <v>0</v>
      </c>
      <c r="AP44" s="45">
        <f t="shared" si="1"/>
        <v>0</v>
      </c>
      <c r="AQ44" s="45">
        <f t="shared" si="29"/>
        <v>0</v>
      </c>
      <c r="AR44" s="45">
        <f t="shared" si="2"/>
        <v>0</v>
      </c>
      <c r="AS44" s="45">
        <f t="shared" si="3"/>
        <v>0</v>
      </c>
      <c r="AT44" s="45">
        <f t="shared" si="4"/>
        <v>0</v>
      </c>
      <c r="AU44" s="45">
        <f t="shared" si="5"/>
        <v>0</v>
      </c>
      <c r="AV44" s="45">
        <f t="shared" si="6"/>
        <v>0</v>
      </c>
      <c r="AW44" s="45">
        <f t="shared" si="7"/>
        <v>0</v>
      </c>
      <c r="AX44" s="45">
        <f t="shared" si="8"/>
        <v>0</v>
      </c>
      <c r="AY44" s="45">
        <f t="shared" si="9"/>
        <v>0</v>
      </c>
      <c r="AZ44" s="45">
        <f t="shared" si="10"/>
        <v>0</v>
      </c>
      <c r="BA44" s="45">
        <f t="shared" si="11"/>
        <v>0</v>
      </c>
      <c r="BB44" s="45">
        <f t="shared" si="12"/>
        <v>0.06</v>
      </c>
      <c r="BC44" s="45">
        <f t="shared" si="13"/>
        <v>0</v>
      </c>
      <c r="BD44" s="45">
        <f t="shared" si="14"/>
        <v>0</v>
      </c>
      <c r="BE44" s="45">
        <f t="shared" si="15"/>
        <v>0</v>
      </c>
      <c r="BF44" s="45">
        <f t="shared" si="16"/>
        <v>0</v>
      </c>
      <c r="BG44" s="45">
        <f t="shared" si="17"/>
        <v>0</v>
      </c>
      <c r="BH44" s="45">
        <f t="shared" si="18"/>
        <v>0</v>
      </c>
      <c r="BI44" s="45">
        <f t="shared" si="19"/>
        <v>0</v>
      </c>
      <c r="BJ44" s="45">
        <f t="shared" si="20"/>
        <v>0</v>
      </c>
      <c r="BK44" s="45">
        <f t="shared" si="21"/>
        <v>0.06</v>
      </c>
      <c r="BL44" s="45">
        <f t="shared" si="22"/>
        <v>0</v>
      </c>
      <c r="BM44" s="45">
        <f t="shared" si="23"/>
        <v>0</v>
      </c>
      <c r="BN44" s="45">
        <f t="shared" si="24"/>
        <v>0</v>
      </c>
      <c r="BO44" s="45">
        <f t="shared" si="25"/>
        <v>0</v>
      </c>
      <c r="BP44" s="45">
        <f t="shared" si="26"/>
        <v>0</v>
      </c>
      <c r="BQ44" s="51">
        <f t="shared" si="27"/>
        <v>0</v>
      </c>
      <c r="BS44" s="286">
        <f t="shared" si="34"/>
        <v>0.12</v>
      </c>
      <c r="BT44" s="202">
        <f t="shared" si="28"/>
        <v>15</v>
      </c>
      <c r="BU44" s="287">
        <v>9.5490716180371346E-2</v>
      </c>
    </row>
    <row r="45" spans="2:73" x14ac:dyDescent="0.35">
      <c r="B45" s="28">
        <v>92</v>
      </c>
      <c r="C45" s="53" t="s">
        <v>99</v>
      </c>
      <c r="D45" s="40" t="s">
        <v>52</v>
      </c>
      <c r="E45" s="272" t="s">
        <v>53</v>
      </c>
      <c r="F45" s="273"/>
      <c r="G45" s="274" t="e">
        <f t="shared" si="35"/>
        <v>#N/A</v>
      </c>
      <c r="H45" s="275"/>
      <c r="I45" s="274" t="e">
        <f t="shared" si="36"/>
        <v>#N/A</v>
      </c>
      <c r="J45" s="273" t="e">
        <f>#REF!+G45+I45</f>
        <v>#REF!</v>
      </c>
      <c r="K45" s="276" t="e">
        <f t="shared" si="37"/>
        <v>#REF!</v>
      </c>
      <c r="L45" s="465">
        <v>0</v>
      </c>
      <c r="M45" s="302">
        <v>0</v>
      </c>
      <c r="N45" s="302">
        <v>0</v>
      </c>
      <c r="O45" s="302">
        <v>0</v>
      </c>
      <c r="P45" s="302">
        <v>1</v>
      </c>
      <c r="Q45" s="302">
        <v>0</v>
      </c>
      <c r="R45" s="302">
        <v>0</v>
      </c>
      <c r="S45" s="302">
        <v>0</v>
      </c>
      <c r="T45" s="302">
        <v>0</v>
      </c>
      <c r="U45" s="302">
        <v>0</v>
      </c>
      <c r="V45" s="302">
        <v>0</v>
      </c>
      <c r="W45" s="302">
        <v>0</v>
      </c>
      <c r="X45" s="302">
        <v>1</v>
      </c>
      <c r="Y45" s="302">
        <v>0</v>
      </c>
      <c r="Z45" s="302">
        <v>0</v>
      </c>
      <c r="AA45" s="302">
        <v>0</v>
      </c>
      <c r="AB45" s="302">
        <v>0</v>
      </c>
      <c r="AC45" s="302">
        <v>0</v>
      </c>
      <c r="AD45" s="302">
        <v>0</v>
      </c>
      <c r="AE45" s="302">
        <v>0</v>
      </c>
      <c r="AF45" s="302">
        <v>0</v>
      </c>
      <c r="AG45" s="302">
        <v>0</v>
      </c>
      <c r="AH45" s="302">
        <v>0</v>
      </c>
      <c r="AI45" s="302">
        <v>0</v>
      </c>
      <c r="AJ45" s="302">
        <v>0</v>
      </c>
      <c r="AK45" s="302">
        <v>0</v>
      </c>
      <c r="AL45" s="302">
        <v>0</v>
      </c>
      <c r="AM45" s="302">
        <v>0</v>
      </c>
      <c r="AN45" s="294">
        <v>0</v>
      </c>
      <c r="AO45" s="58">
        <f t="shared" si="0"/>
        <v>0</v>
      </c>
      <c r="AP45" s="45">
        <f t="shared" si="1"/>
        <v>0</v>
      </c>
      <c r="AQ45" s="45">
        <f t="shared" si="29"/>
        <v>0</v>
      </c>
      <c r="AR45" s="45">
        <f t="shared" si="2"/>
        <v>0</v>
      </c>
      <c r="AS45" s="45">
        <f t="shared" si="3"/>
        <v>0</v>
      </c>
      <c r="AT45" s="45">
        <f t="shared" si="4"/>
        <v>0</v>
      </c>
      <c r="AU45" s="45">
        <f t="shared" si="5"/>
        <v>0</v>
      </c>
      <c r="AV45" s="45">
        <f t="shared" si="6"/>
        <v>0</v>
      </c>
      <c r="AW45" s="45">
        <f t="shared" si="7"/>
        <v>0</v>
      </c>
      <c r="AX45" s="45">
        <f t="shared" si="8"/>
        <v>0</v>
      </c>
      <c r="AY45" s="45">
        <f t="shared" si="9"/>
        <v>0</v>
      </c>
      <c r="AZ45" s="45">
        <f t="shared" si="10"/>
        <v>0</v>
      </c>
      <c r="BA45" s="45">
        <f t="shared" si="11"/>
        <v>0</v>
      </c>
      <c r="BB45" s="45">
        <f t="shared" si="12"/>
        <v>0</v>
      </c>
      <c r="BC45" s="45">
        <f t="shared" si="13"/>
        <v>0</v>
      </c>
      <c r="BD45" s="45">
        <f t="shared" si="14"/>
        <v>0</v>
      </c>
      <c r="BE45" s="45">
        <f t="shared" si="15"/>
        <v>0</v>
      </c>
      <c r="BF45" s="45">
        <f t="shared" si="16"/>
        <v>0</v>
      </c>
      <c r="BG45" s="45">
        <f t="shared" si="17"/>
        <v>0</v>
      </c>
      <c r="BH45" s="45">
        <f t="shared" si="18"/>
        <v>0</v>
      </c>
      <c r="BI45" s="45">
        <f t="shared" si="19"/>
        <v>0</v>
      </c>
      <c r="BJ45" s="45">
        <f t="shared" si="20"/>
        <v>0</v>
      </c>
      <c r="BK45" s="45">
        <f t="shared" si="21"/>
        <v>0</v>
      </c>
      <c r="BL45" s="45">
        <f t="shared" si="22"/>
        <v>0</v>
      </c>
      <c r="BM45" s="45">
        <f t="shared" si="23"/>
        <v>0</v>
      </c>
      <c r="BN45" s="45">
        <f t="shared" si="24"/>
        <v>0</v>
      </c>
      <c r="BO45" s="45">
        <f t="shared" si="25"/>
        <v>0</v>
      </c>
      <c r="BP45" s="45">
        <f t="shared" si="26"/>
        <v>0</v>
      </c>
      <c r="BQ45" s="51">
        <f t="shared" si="27"/>
        <v>0</v>
      </c>
      <c r="BS45" s="286">
        <f t="shared" si="34"/>
        <v>0</v>
      </c>
      <c r="BT45" s="202">
        <f t="shared" si="28"/>
        <v>32</v>
      </c>
      <c r="BU45" s="287">
        <v>6.366047745358093E-2</v>
      </c>
    </row>
    <row r="46" spans="2:73" x14ac:dyDescent="0.35">
      <c r="B46" s="28">
        <v>97</v>
      </c>
      <c r="C46" s="53" t="s">
        <v>180</v>
      </c>
      <c r="D46" s="40" t="s">
        <v>52</v>
      </c>
      <c r="E46" s="272" t="s">
        <v>53</v>
      </c>
      <c r="F46" s="273"/>
      <c r="G46" s="274" t="e">
        <f t="shared" si="35"/>
        <v>#N/A</v>
      </c>
      <c r="H46" s="275"/>
      <c r="I46" s="274" t="e">
        <f t="shared" si="36"/>
        <v>#N/A</v>
      </c>
      <c r="J46" s="273" t="e">
        <f>#REF!+G46+I46</f>
        <v>#REF!</v>
      </c>
      <c r="K46" s="276" t="e">
        <f t="shared" si="37"/>
        <v>#REF!</v>
      </c>
      <c r="L46" s="467">
        <v>1</v>
      </c>
      <c r="M46" s="468">
        <v>1</v>
      </c>
      <c r="N46" s="468">
        <v>1</v>
      </c>
      <c r="O46" s="468">
        <v>1</v>
      </c>
      <c r="P46" s="468">
        <v>1</v>
      </c>
      <c r="Q46" s="302">
        <v>1</v>
      </c>
      <c r="R46" s="302">
        <v>1</v>
      </c>
      <c r="S46" s="302">
        <v>1</v>
      </c>
      <c r="T46" s="302">
        <v>1</v>
      </c>
      <c r="U46" s="302">
        <v>1</v>
      </c>
      <c r="V46" s="302">
        <v>1</v>
      </c>
      <c r="W46" s="302">
        <v>1</v>
      </c>
      <c r="X46" s="302">
        <v>1</v>
      </c>
      <c r="Y46" s="302">
        <v>1</v>
      </c>
      <c r="Z46" s="302">
        <v>0</v>
      </c>
      <c r="AA46" s="468">
        <v>1</v>
      </c>
      <c r="AB46" s="468">
        <v>1</v>
      </c>
      <c r="AC46" s="468">
        <v>1</v>
      </c>
      <c r="AD46" s="468">
        <v>0</v>
      </c>
      <c r="AE46" s="468">
        <v>1</v>
      </c>
      <c r="AF46" s="302">
        <v>1</v>
      </c>
      <c r="AG46" s="302">
        <v>1</v>
      </c>
      <c r="AH46" s="468">
        <v>1</v>
      </c>
      <c r="AI46" s="468">
        <v>1</v>
      </c>
      <c r="AJ46" s="468">
        <v>1</v>
      </c>
      <c r="AK46" s="468">
        <v>1</v>
      </c>
      <c r="AL46" s="468">
        <v>1</v>
      </c>
      <c r="AM46" s="468">
        <v>1</v>
      </c>
      <c r="AN46" s="469">
        <v>1</v>
      </c>
      <c r="AO46" s="58">
        <f t="shared" si="0"/>
        <v>8.0000000000000016E-2</v>
      </c>
      <c r="AP46" s="45">
        <f t="shared" si="1"/>
        <v>0</v>
      </c>
      <c r="AQ46" s="45">
        <f t="shared" si="29"/>
        <v>0</v>
      </c>
      <c r="AR46" s="45">
        <f t="shared" si="2"/>
        <v>8.0000000000000016E-2</v>
      </c>
      <c r="AS46" s="45">
        <f t="shared" si="3"/>
        <v>0</v>
      </c>
      <c r="AT46" s="45">
        <f t="shared" si="4"/>
        <v>0.06</v>
      </c>
      <c r="AU46" s="45">
        <f t="shared" si="5"/>
        <v>0</v>
      </c>
      <c r="AV46" s="45">
        <f t="shared" si="6"/>
        <v>0.06</v>
      </c>
      <c r="AW46" s="45">
        <f t="shared" si="7"/>
        <v>0</v>
      </c>
      <c r="AX46" s="45">
        <f t="shared" si="8"/>
        <v>0.06</v>
      </c>
      <c r="AY46" s="45">
        <f t="shared" si="9"/>
        <v>0</v>
      </c>
      <c r="AZ46" s="45">
        <f t="shared" si="10"/>
        <v>0.06</v>
      </c>
      <c r="BA46" s="45">
        <f t="shared" si="11"/>
        <v>0</v>
      </c>
      <c r="BB46" s="45">
        <f t="shared" si="12"/>
        <v>0.06</v>
      </c>
      <c r="BC46" s="45">
        <f t="shared" si="13"/>
        <v>0</v>
      </c>
      <c r="BD46" s="45">
        <f t="shared" si="14"/>
        <v>0</v>
      </c>
      <c r="BE46" s="45">
        <f t="shared" si="15"/>
        <v>0</v>
      </c>
      <c r="BF46" s="45">
        <f t="shared" si="16"/>
        <v>0.06</v>
      </c>
      <c r="BG46" s="45">
        <f t="shared" si="17"/>
        <v>0</v>
      </c>
      <c r="BH46" s="45">
        <f t="shared" si="18"/>
        <v>0.06</v>
      </c>
      <c r="BI46" s="45">
        <f t="shared" si="19"/>
        <v>0</v>
      </c>
      <c r="BJ46" s="45">
        <f t="shared" si="20"/>
        <v>0</v>
      </c>
      <c r="BK46" s="45">
        <f t="shared" si="21"/>
        <v>0.06</v>
      </c>
      <c r="BL46" s="45">
        <f t="shared" si="22"/>
        <v>0</v>
      </c>
      <c r="BM46" s="45">
        <f t="shared" si="23"/>
        <v>0.06</v>
      </c>
      <c r="BN46" s="45">
        <f t="shared" si="24"/>
        <v>0.15</v>
      </c>
      <c r="BO46" s="45">
        <f t="shared" si="25"/>
        <v>0</v>
      </c>
      <c r="BP46" s="45">
        <f t="shared" si="26"/>
        <v>0.15</v>
      </c>
      <c r="BQ46" s="51">
        <f t="shared" si="27"/>
        <v>0</v>
      </c>
      <c r="BS46" s="286">
        <f t="shared" si="34"/>
        <v>1.0000000000000002</v>
      </c>
      <c r="BT46" s="202">
        <f t="shared" si="28"/>
        <v>1.5</v>
      </c>
      <c r="BU46" s="287">
        <v>0.06</v>
      </c>
    </row>
    <row r="47" spans="2:73" x14ac:dyDescent="0.35">
      <c r="B47" s="28">
        <v>99</v>
      </c>
      <c r="C47" s="53" t="s">
        <v>100</v>
      </c>
      <c r="D47" s="40" t="s">
        <v>52</v>
      </c>
      <c r="E47" s="272" t="s">
        <v>53</v>
      </c>
      <c r="F47" s="273"/>
      <c r="G47" s="274" t="e">
        <f t="shared" si="35"/>
        <v>#N/A</v>
      </c>
      <c r="H47" s="275"/>
      <c r="I47" s="274" t="e">
        <f t="shared" si="36"/>
        <v>#N/A</v>
      </c>
      <c r="J47" s="273" t="e">
        <f>#REF!+G47+I47</f>
        <v>#REF!</v>
      </c>
      <c r="K47" s="276" t="e">
        <f t="shared" si="37"/>
        <v>#REF!</v>
      </c>
      <c r="L47" s="280">
        <v>0</v>
      </c>
      <c r="M47" s="302">
        <v>0</v>
      </c>
      <c r="N47" s="302">
        <v>0</v>
      </c>
      <c r="O47" s="302">
        <v>0</v>
      </c>
      <c r="P47" s="302">
        <v>0</v>
      </c>
      <c r="Q47" s="302">
        <v>0</v>
      </c>
      <c r="R47" s="302">
        <v>1</v>
      </c>
      <c r="S47" s="302">
        <v>0</v>
      </c>
      <c r="T47" s="302">
        <v>0</v>
      </c>
      <c r="U47" s="302">
        <v>0</v>
      </c>
      <c r="V47" s="302">
        <v>0</v>
      </c>
      <c r="W47" s="302">
        <v>0</v>
      </c>
      <c r="X47" s="302">
        <v>0</v>
      </c>
      <c r="Y47" s="302">
        <v>0</v>
      </c>
      <c r="Z47" s="302">
        <v>0</v>
      </c>
      <c r="AA47" s="302">
        <v>0</v>
      </c>
      <c r="AB47" s="302">
        <v>0</v>
      </c>
      <c r="AC47" s="302">
        <v>0</v>
      </c>
      <c r="AD47" s="302">
        <v>0</v>
      </c>
      <c r="AE47" s="302">
        <v>0</v>
      </c>
      <c r="AF47" s="302">
        <v>0</v>
      </c>
      <c r="AG47" s="302">
        <v>0</v>
      </c>
      <c r="AH47" s="302">
        <v>0</v>
      </c>
      <c r="AI47" s="302">
        <v>0</v>
      </c>
      <c r="AJ47" s="302">
        <v>0</v>
      </c>
      <c r="AK47" s="302">
        <v>0</v>
      </c>
      <c r="AL47" s="302">
        <v>0</v>
      </c>
      <c r="AM47" s="302">
        <v>0</v>
      </c>
      <c r="AN47" s="294">
        <v>0</v>
      </c>
      <c r="AO47" s="58">
        <f t="shared" si="0"/>
        <v>0</v>
      </c>
      <c r="AP47" s="45">
        <f t="shared" si="1"/>
        <v>0</v>
      </c>
      <c r="AQ47" s="45">
        <f t="shared" si="29"/>
        <v>0</v>
      </c>
      <c r="AR47" s="45">
        <f t="shared" si="2"/>
        <v>0</v>
      </c>
      <c r="AS47" s="45">
        <f t="shared" si="3"/>
        <v>0</v>
      </c>
      <c r="AT47" s="45">
        <f t="shared" si="4"/>
        <v>0</v>
      </c>
      <c r="AU47" s="45">
        <f t="shared" si="5"/>
        <v>0</v>
      </c>
      <c r="AV47" s="45">
        <f t="shared" si="6"/>
        <v>0</v>
      </c>
      <c r="AW47" s="45">
        <f t="shared" si="7"/>
        <v>0</v>
      </c>
      <c r="AX47" s="45">
        <f t="shared" si="8"/>
        <v>0</v>
      </c>
      <c r="AY47" s="45">
        <f t="shared" si="9"/>
        <v>0</v>
      </c>
      <c r="AZ47" s="45">
        <f t="shared" si="10"/>
        <v>0</v>
      </c>
      <c r="BA47" s="45">
        <f t="shared" si="11"/>
        <v>0</v>
      </c>
      <c r="BB47" s="45">
        <f t="shared" si="12"/>
        <v>0</v>
      </c>
      <c r="BC47" s="45">
        <f t="shared" si="13"/>
        <v>0</v>
      </c>
      <c r="BD47" s="45">
        <f t="shared" si="14"/>
        <v>0</v>
      </c>
      <c r="BE47" s="45">
        <f t="shared" si="15"/>
        <v>0</v>
      </c>
      <c r="BF47" s="45">
        <f t="shared" si="16"/>
        <v>0</v>
      </c>
      <c r="BG47" s="45">
        <f t="shared" si="17"/>
        <v>0</v>
      </c>
      <c r="BH47" s="45">
        <f t="shared" si="18"/>
        <v>0</v>
      </c>
      <c r="BI47" s="45">
        <f t="shared" si="19"/>
        <v>0</v>
      </c>
      <c r="BJ47" s="45">
        <f t="shared" si="20"/>
        <v>0</v>
      </c>
      <c r="BK47" s="45">
        <f t="shared" si="21"/>
        <v>0</v>
      </c>
      <c r="BL47" s="45">
        <f t="shared" si="22"/>
        <v>0</v>
      </c>
      <c r="BM47" s="45">
        <f t="shared" si="23"/>
        <v>0</v>
      </c>
      <c r="BN47" s="45">
        <f t="shared" si="24"/>
        <v>0</v>
      </c>
      <c r="BO47" s="45">
        <f t="shared" si="25"/>
        <v>0</v>
      </c>
      <c r="BP47" s="45">
        <f t="shared" si="26"/>
        <v>0</v>
      </c>
      <c r="BQ47" s="51">
        <f t="shared" si="27"/>
        <v>0</v>
      </c>
      <c r="BS47" s="286">
        <f t="shared" si="34"/>
        <v>0</v>
      </c>
      <c r="BT47" s="202">
        <f t="shared" si="28"/>
        <v>32</v>
      </c>
      <c r="BU47" s="287">
        <v>3.3156498673740001E-2</v>
      </c>
    </row>
    <row r="48" spans="2:73" x14ac:dyDescent="0.35">
      <c r="B48" s="28">
        <v>100</v>
      </c>
      <c r="C48" s="53" t="s">
        <v>101</v>
      </c>
      <c r="D48" s="40" t="s">
        <v>52</v>
      </c>
      <c r="E48" s="272" t="s">
        <v>53</v>
      </c>
      <c r="F48" s="273"/>
      <c r="G48" s="274" t="e">
        <f t="shared" si="35"/>
        <v>#N/A</v>
      </c>
      <c r="H48" s="275"/>
      <c r="I48" s="274" t="e">
        <f t="shared" si="36"/>
        <v>#N/A</v>
      </c>
      <c r="J48" s="273" t="e">
        <f>#REF!+G48+I48</f>
        <v>#REF!</v>
      </c>
      <c r="K48" s="276" t="e">
        <f t="shared" si="37"/>
        <v>#REF!</v>
      </c>
      <c r="L48" s="465">
        <v>1</v>
      </c>
      <c r="M48" s="302">
        <v>0</v>
      </c>
      <c r="N48" s="302">
        <v>1</v>
      </c>
      <c r="O48" s="302">
        <v>0</v>
      </c>
      <c r="P48" s="302">
        <v>0</v>
      </c>
      <c r="Q48" s="302">
        <v>0</v>
      </c>
      <c r="R48" s="302">
        <v>0</v>
      </c>
      <c r="S48" s="302">
        <v>0</v>
      </c>
      <c r="T48" s="302">
        <v>0</v>
      </c>
      <c r="U48" s="302">
        <v>0</v>
      </c>
      <c r="V48" s="302">
        <v>0</v>
      </c>
      <c r="W48" s="302">
        <v>0</v>
      </c>
      <c r="X48" s="302">
        <v>0</v>
      </c>
      <c r="Y48" s="302">
        <v>0</v>
      </c>
      <c r="Z48" s="302">
        <v>1</v>
      </c>
      <c r="AA48" s="302">
        <v>0</v>
      </c>
      <c r="AB48" s="302">
        <v>0</v>
      </c>
      <c r="AC48" s="302">
        <v>0</v>
      </c>
      <c r="AD48" s="302">
        <v>0</v>
      </c>
      <c r="AE48" s="302">
        <v>0</v>
      </c>
      <c r="AF48" s="302">
        <v>0</v>
      </c>
      <c r="AG48" s="302">
        <v>1</v>
      </c>
      <c r="AH48" s="302">
        <v>0</v>
      </c>
      <c r="AI48" s="302">
        <v>0</v>
      </c>
      <c r="AJ48" s="302">
        <v>0</v>
      </c>
      <c r="AK48" s="302">
        <v>0</v>
      </c>
      <c r="AL48" s="302">
        <v>0</v>
      </c>
      <c r="AM48" s="302">
        <v>0</v>
      </c>
      <c r="AN48" s="294">
        <v>0</v>
      </c>
      <c r="AO48" s="58">
        <f t="shared" si="0"/>
        <v>8.0000000000000016E-2</v>
      </c>
      <c r="AP48" s="45">
        <f t="shared" si="1"/>
        <v>0</v>
      </c>
      <c r="AQ48" s="45">
        <f t="shared" si="29"/>
        <v>0</v>
      </c>
      <c r="AR48" s="45">
        <f t="shared" si="2"/>
        <v>0</v>
      </c>
      <c r="AS48" s="45">
        <f t="shared" si="3"/>
        <v>0</v>
      </c>
      <c r="AT48" s="45">
        <f t="shared" si="4"/>
        <v>0</v>
      </c>
      <c r="AU48" s="45">
        <f t="shared" si="5"/>
        <v>0</v>
      </c>
      <c r="AV48" s="45">
        <f t="shared" si="6"/>
        <v>0</v>
      </c>
      <c r="AW48" s="45">
        <f t="shared" si="7"/>
        <v>0</v>
      </c>
      <c r="AX48" s="45">
        <f t="shared" si="8"/>
        <v>0</v>
      </c>
      <c r="AY48" s="45">
        <f t="shared" si="9"/>
        <v>0</v>
      </c>
      <c r="AZ48" s="45">
        <f t="shared" si="10"/>
        <v>0</v>
      </c>
      <c r="BA48" s="45">
        <f t="shared" si="11"/>
        <v>0</v>
      </c>
      <c r="BB48" s="45">
        <f t="shared" si="12"/>
        <v>0</v>
      </c>
      <c r="BC48" s="45">
        <f t="shared" si="13"/>
        <v>0</v>
      </c>
      <c r="BD48" s="45">
        <f t="shared" si="14"/>
        <v>0</v>
      </c>
      <c r="BE48" s="45">
        <f t="shared" si="15"/>
        <v>0</v>
      </c>
      <c r="BF48" s="45">
        <f t="shared" si="16"/>
        <v>0</v>
      </c>
      <c r="BG48" s="45">
        <f t="shared" si="17"/>
        <v>0</v>
      </c>
      <c r="BH48" s="45">
        <f t="shared" si="18"/>
        <v>0</v>
      </c>
      <c r="BI48" s="45">
        <f t="shared" si="19"/>
        <v>0</v>
      </c>
      <c r="BJ48" s="45">
        <f t="shared" si="20"/>
        <v>0</v>
      </c>
      <c r="BK48" s="45">
        <f t="shared" si="21"/>
        <v>0</v>
      </c>
      <c r="BL48" s="45">
        <f t="shared" si="22"/>
        <v>0</v>
      </c>
      <c r="BM48" s="45">
        <f t="shared" si="23"/>
        <v>0</v>
      </c>
      <c r="BN48" s="45">
        <f t="shared" si="24"/>
        <v>0</v>
      </c>
      <c r="BO48" s="45">
        <f t="shared" si="25"/>
        <v>0</v>
      </c>
      <c r="BP48" s="45">
        <f t="shared" si="26"/>
        <v>0</v>
      </c>
      <c r="BQ48" s="51">
        <f t="shared" si="27"/>
        <v>0</v>
      </c>
      <c r="BS48" s="286">
        <f t="shared" si="34"/>
        <v>8.0000000000000016E-2</v>
      </c>
      <c r="BT48" s="202">
        <f t="shared" si="28"/>
        <v>17.5</v>
      </c>
      <c r="BU48" s="287">
        <v>0.18037135278514588</v>
      </c>
    </row>
    <row r="49" spans="2:73" ht="16" thickBot="1" x14ac:dyDescent="0.4">
      <c r="B49" s="29">
        <v>102</v>
      </c>
      <c r="C49" s="55" t="s">
        <v>181</v>
      </c>
      <c r="D49" s="41" t="s">
        <v>52</v>
      </c>
      <c r="E49" s="303" t="s">
        <v>53</v>
      </c>
      <c r="F49" s="304"/>
      <c r="G49" s="305" t="e">
        <f t="shared" si="35"/>
        <v>#N/A</v>
      </c>
      <c r="H49" s="306"/>
      <c r="I49" s="305" t="e">
        <f t="shared" si="36"/>
        <v>#N/A</v>
      </c>
      <c r="J49" s="304" t="e">
        <f>#REF!+G49+I49</f>
        <v>#REF!</v>
      </c>
      <c r="K49" s="307" t="e">
        <f t="shared" si="37"/>
        <v>#REF!</v>
      </c>
      <c r="L49" s="356">
        <v>1</v>
      </c>
      <c r="M49" s="360">
        <v>1</v>
      </c>
      <c r="N49" s="360">
        <v>1</v>
      </c>
      <c r="O49" s="354">
        <v>1</v>
      </c>
      <c r="P49" s="382">
        <v>0</v>
      </c>
      <c r="Q49" s="354">
        <v>1</v>
      </c>
      <c r="R49" s="354">
        <v>0</v>
      </c>
      <c r="S49" s="354">
        <v>1</v>
      </c>
      <c r="T49" s="354">
        <v>0</v>
      </c>
      <c r="U49" s="354">
        <v>1</v>
      </c>
      <c r="V49" s="354">
        <v>1</v>
      </c>
      <c r="W49" s="354">
        <v>1</v>
      </c>
      <c r="X49" s="354">
        <v>1</v>
      </c>
      <c r="Y49" s="354">
        <v>1</v>
      </c>
      <c r="Z49" s="354">
        <v>0</v>
      </c>
      <c r="AA49" s="360">
        <v>1</v>
      </c>
      <c r="AB49" s="360">
        <v>1</v>
      </c>
      <c r="AC49" s="360">
        <v>1</v>
      </c>
      <c r="AD49" s="360">
        <v>1</v>
      </c>
      <c r="AE49" s="360">
        <v>1</v>
      </c>
      <c r="AF49" s="360">
        <v>1</v>
      </c>
      <c r="AG49" s="360">
        <v>1</v>
      </c>
      <c r="AH49" s="360">
        <v>0</v>
      </c>
      <c r="AI49" s="360">
        <v>0</v>
      </c>
      <c r="AJ49" s="360">
        <v>1</v>
      </c>
      <c r="AK49" s="360">
        <v>1</v>
      </c>
      <c r="AL49" s="354">
        <v>1</v>
      </c>
      <c r="AM49" s="360">
        <v>1</v>
      </c>
      <c r="AN49" s="359">
        <v>0</v>
      </c>
      <c r="AO49" s="318">
        <f t="shared" si="0"/>
        <v>8.0000000000000016E-2</v>
      </c>
      <c r="AP49" s="319">
        <f t="shared" si="1"/>
        <v>0</v>
      </c>
      <c r="AQ49" s="319">
        <f t="shared" si="29"/>
        <v>0</v>
      </c>
      <c r="AR49" s="319">
        <f t="shared" si="2"/>
        <v>8.0000000000000016E-2</v>
      </c>
      <c r="AS49" s="319">
        <f t="shared" si="3"/>
        <v>0</v>
      </c>
      <c r="AT49" s="319">
        <f t="shared" si="4"/>
        <v>0.06</v>
      </c>
      <c r="AU49" s="319">
        <f t="shared" si="5"/>
        <v>0</v>
      </c>
      <c r="AV49" s="319">
        <f t="shared" si="6"/>
        <v>0.06</v>
      </c>
      <c r="AW49" s="319">
        <f t="shared" si="7"/>
        <v>0</v>
      </c>
      <c r="AX49" s="319">
        <f t="shared" si="8"/>
        <v>0.06</v>
      </c>
      <c r="AY49" s="319">
        <f t="shared" si="9"/>
        <v>0</v>
      </c>
      <c r="AZ49" s="319">
        <f t="shared" si="10"/>
        <v>0.06</v>
      </c>
      <c r="BA49" s="319">
        <f t="shared" si="11"/>
        <v>0</v>
      </c>
      <c r="BB49" s="319">
        <f t="shared" si="12"/>
        <v>0.06</v>
      </c>
      <c r="BC49" s="319">
        <f t="shared" si="13"/>
        <v>0</v>
      </c>
      <c r="BD49" s="319">
        <f t="shared" si="14"/>
        <v>0</v>
      </c>
      <c r="BE49" s="319">
        <f t="shared" si="15"/>
        <v>0</v>
      </c>
      <c r="BF49" s="319">
        <f t="shared" si="16"/>
        <v>0.06</v>
      </c>
      <c r="BG49" s="319">
        <f t="shared" si="17"/>
        <v>0</v>
      </c>
      <c r="BH49" s="319">
        <f t="shared" si="18"/>
        <v>0.06</v>
      </c>
      <c r="BI49" s="319">
        <f t="shared" si="19"/>
        <v>0</v>
      </c>
      <c r="BJ49" s="319">
        <f t="shared" si="20"/>
        <v>0</v>
      </c>
      <c r="BK49" s="319">
        <f t="shared" si="21"/>
        <v>0</v>
      </c>
      <c r="BL49" s="319">
        <f t="shared" si="22"/>
        <v>0</v>
      </c>
      <c r="BM49" s="319">
        <f t="shared" si="23"/>
        <v>0.06</v>
      </c>
      <c r="BN49" s="319">
        <f t="shared" si="24"/>
        <v>0.15</v>
      </c>
      <c r="BO49" s="319">
        <f t="shared" si="25"/>
        <v>0</v>
      </c>
      <c r="BP49" s="319">
        <f t="shared" si="26"/>
        <v>0.15</v>
      </c>
      <c r="BQ49" s="320">
        <f t="shared" si="27"/>
        <v>0</v>
      </c>
      <c r="BS49" s="321">
        <f t="shared" si="34"/>
        <v>0.94000000000000017</v>
      </c>
      <c r="BT49" s="34">
        <f t="shared" si="28"/>
        <v>4</v>
      </c>
      <c r="BU49" s="322">
        <v>0.27</v>
      </c>
    </row>
    <row r="50" spans="2:73" x14ac:dyDescent="0.35">
      <c r="B50" s="27">
        <v>30</v>
      </c>
      <c r="C50" s="52" t="s">
        <v>102</v>
      </c>
      <c r="D50" s="36" t="s">
        <v>61</v>
      </c>
      <c r="E50" s="323" t="s">
        <v>53</v>
      </c>
      <c r="F50" s="256"/>
      <c r="G50" s="257" t="e">
        <f t="shared" ref="G50:G57" si="38">_xlfn.RANK.AVG(F50,$F$50:$F$57,0)</f>
        <v>#N/A</v>
      </c>
      <c r="H50" s="258"/>
      <c r="I50" s="257" t="e">
        <f t="shared" ref="I50:I57" si="39">_xlfn.RANK.AVG(H50,$H$50:$H$57,1)</f>
        <v>#N/A</v>
      </c>
      <c r="J50" s="256" t="e">
        <f>#REF!+G50+I50</f>
        <v>#REF!</v>
      </c>
      <c r="K50" s="259" t="e">
        <f t="shared" ref="K50:K57" si="40">_xlfn.RANK.AVG(J50,$J$50:$J$57,1)</f>
        <v>#REF!</v>
      </c>
      <c r="L50" s="470">
        <v>1</v>
      </c>
      <c r="M50" s="416">
        <v>0</v>
      </c>
      <c r="N50" s="416">
        <v>1</v>
      </c>
      <c r="O50" s="416">
        <v>0</v>
      </c>
      <c r="P50" s="416">
        <v>0</v>
      </c>
      <c r="Q50" s="416">
        <v>0</v>
      </c>
      <c r="R50" s="416">
        <v>0</v>
      </c>
      <c r="S50" s="416">
        <v>0</v>
      </c>
      <c r="T50" s="416">
        <v>0</v>
      </c>
      <c r="U50" s="416">
        <v>0</v>
      </c>
      <c r="V50" s="416">
        <v>0</v>
      </c>
      <c r="W50" s="416">
        <v>0</v>
      </c>
      <c r="X50" s="416">
        <v>0</v>
      </c>
      <c r="Y50" s="416">
        <v>0</v>
      </c>
      <c r="Z50" s="416">
        <v>1</v>
      </c>
      <c r="AA50" s="416">
        <v>0</v>
      </c>
      <c r="AB50" s="416">
        <v>0</v>
      </c>
      <c r="AC50" s="416">
        <v>0</v>
      </c>
      <c r="AD50" s="416">
        <v>1</v>
      </c>
      <c r="AE50" s="416">
        <v>0</v>
      </c>
      <c r="AF50" s="416">
        <v>0</v>
      </c>
      <c r="AG50" s="416">
        <v>0</v>
      </c>
      <c r="AH50" s="416">
        <v>0</v>
      </c>
      <c r="AI50" s="416">
        <v>0</v>
      </c>
      <c r="AJ50" s="416">
        <v>0</v>
      </c>
      <c r="AK50" s="416">
        <v>0</v>
      </c>
      <c r="AL50" s="416">
        <v>0</v>
      </c>
      <c r="AM50" s="416">
        <v>0</v>
      </c>
      <c r="AN50" s="267">
        <v>0</v>
      </c>
      <c r="AO50" s="57">
        <f t="shared" si="0"/>
        <v>8.0000000000000016E-2</v>
      </c>
      <c r="AP50" s="44">
        <f t="shared" si="1"/>
        <v>0</v>
      </c>
      <c r="AQ50" s="44">
        <f t="shared" si="29"/>
        <v>0</v>
      </c>
      <c r="AR50" s="44">
        <f t="shared" si="2"/>
        <v>0</v>
      </c>
      <c r="AS50" s="44">
        <f t="shared" si="3"/>
        <v>0</v>
      </c>
      <c r="AT50" s="44">
        <f t="shared" si="4"/>
        <v>0</v>
      </c>
      <c r="AU50" s="44">
        <f t="shared" si="5"/>
        <v>0</v>
      </c>
      <c r="AV50" s="44">
        <f t="shared" si="6"/>
        <v>0</v>
      </c>
      <c r="AW50" s="44">
        <f t="shared" si="7"/>
        <v>0</v>
      </c>
      <c r="AX50" s="44">
        <f t="shared" si="8"/>
        <v>0</v>
      </c>
      <c r="AY50" s="44">
        <f t="shared" si="9"/>
        <v>0</v>
      </c>
      <c r="AZ50" s="44">
        <f t="shared" si="10"/>
        <v>0</v>
      </c>
      <c r="BA50" s="44">
        <f t="shared" si="11"/>
        <v>0</v>
      </c>
      <c r="BB50" s="44">
        <f t="shared" si="12"/>
        <v>0</v>
      </c>
      <c r="BC50" s="44">
        <f t="shared" si="13"/>
        <v>0</v>
      </c>
      <c r="BD50" s="44">
        <f t="shared" si="14"/>
        <v>0</v>
      </c>
      <c r="BE50" s="44">
        <f t="shared" si="15"/>
        <v>0</v>
      </c>
      <c r="BF50" s="44">
        <f t="shared" si="16"/>
        <v>0</v>
      </c>
      <c r="BG50" s="44">
        <f t="shared" si="17"/>
        <v>0</v>
      </c>
      <c r="BH50" s="44">
        <f t="shared" si="18"/>
        <v>0</v>
      </c>
      <c r="BI50" s="44">
        <f t="shared" si="19"/>
        <v>0</v>
      </c>
      <c r="BJ50" s="44">
        <f t="shared" si="20"/>
        <v>0</v>
      </c>
      <c r="BK50" s="44">
        <f t="shared" si="21"/>
        <v>0</v>
      </c>
      <c r="BL50" s="44">
        <f t="shared" si="22"/>
        <v>0</v>
      </c>
      <c r="BM50" s="44">
        <f t="shared" si="23"/>
        <v>0</v>
      </c>
      <c r="BN50" s="44">
        <f t="shared" si="24"/>
        <v>0</v>
      </c>
      <c r="BO50" s="44">
        <f t="shared" si="25"/>
        <v>0</v>
      </c>
      <c r="BP50" s="44">
        <f t="shared" si="26"/>
        <v>0</v>
      </c>
      <c r="BQ50" s="50">
        <f t="shared" si="27"/>
        <v>0</v>
      </c>
      <c r="BS50" s="270">
        <f t="shared" si="34"/>
        <v>8.0000000000000016E-2</v>
      </c>
      <c r="BT50" s="33">
        <f t="shared" ref="BT50:BT57" si="41">_xlfn.RANK.AVG(BS50,$BS$50:$BS$57,0)</f>
        <v>6</v>
      </c>
      <c r="BU50" s="271">
        <v>0.15251989389920426</v>
      </c>
    </row>
    <row r="51" spans="2:73" x14ac:dyDescent="0.35">
      <c r="B51" s="28">
        <v>43</v>
      </c>
      <c r="C51" s="53" t="s">
        <v>103</v>
      </c>
      <c r="D51" s="37" t="s">
        <v>61</v>
      </c>
      <c r="E51" s="333" t="s">
        <v>53</v>
      </c>
      <c r="F51" s="273"/>
      <c r="G51" s="274" t="e">
        <f t="shared" si="38"/>
        <v>#N/A</v>
      </c>
      <c r="H51" s="275"/>
      <c r="I51" s="274" t="e">
        <f t="shared" si="39"/>
        <v>#N/A</v>
      </c>
      <c r="J51" s="273" t="e">
        <f>#REF!+G51+I51</f>
        <v>#REF!</v>
      </c>
      <c r="K51" s="276" t="e">
        <f t="shared" si="40"/>
        <v>#REF!</v>
      </c>
      <c r="L51" s="465">
        <v>0</v>
      </c>
      <c r="M51" s="302">
        <v>0</v>
      </c>
      <c r="N51" s="302">
        <v>0</v>
      </c>
      <c r="O51" s="302">
        <v>0</v>
      </c>
      <c r="P51" s="302">
        <v>0</v>
      </c>
      <c r="Q51" s="302">
        <v>0</v>
      </c>
      <c r="R51" s="302">
        <v>1</v>
      </c>
      <c r="S51" s="302">
        <v>0</v>
      </c>
      <c r="T51" s="302">
        <v>1</v>
      </c>
      <c r="U51" s="302">
        <v>0</v>
      </c>
      <c r="V51" s="302">
        <v>0</v>
      </c>
      <c r="W51" s="302">
        <v>0</v>
      </c>
      <c r="X51" s="302">
        <v>1</v>
      </c>
      <c r="Y51" s="302">
        <v>0</v>
      </c>
      <c r="Z51" s="302">
        <v>1</v>
      </c>
      <c r="AA51" s="302">
        <v>0</v>
      </c>
      <c r="AB51" s="302">
        <v>0</v>
      </c>
      <c r="AC51" s="302">
        <v>0</v>
      </c>
      <c r="AD51" s="302">
        <v>0</v>
      </c>
      <c r="AE51" s="302">
        <v>0</v>
      </c>
      <c r="AF51" s="302">
        <v>0</v>
      </c>
      <c r="AG51" s="302">
        <v>1</v>
      </c>
      <c r="AH51" s="302">
        <v>0</v>
      </c>
      <c r="AI51" s="302">
        <v>0</v>
      </c>
      <c r="AJ51" s="302">
        <v>1</v>
      </c>
      <c r="AK51" s="302">
        <v>0</v>
      </c>
      <c r="AL51" s="302">
        <v>0</v>
      </c>
      <c r="AM51" s="302">
        <v>0</v>
      </c>
      <c r="AN51" s="294">
        <v>0</v>
      </c>
      <c r="AO51" s="58">
        <f t="shared" si="0"/>
        <v>0</v>
      </c>
      <c r="AP51" s="45">
        <f t="shared" si="1"/>
        <v>0</v>
      </c>
      <c r="AQ51" s="45">
        <f t="shared" si="29"/>
        <v>0</v>
      </c>
      <c r="AR51" s="45">
        <f t="shared" si="2"/>
        <v>0</v>
      </c>
      <c r="AS51" s="45">
        <f t="shared" si="3"/>
        <v>0</v>
      </c>
      <c r="AT51" s="45">
        <f t="shared" si="4"/>
        <v>0</v>
      </c>
      <c r="AU51" s="45">
        <f t="shared" si="5"/>
        <v>0</v>
      </c>
      <c r="AV51" s="45">
        <f t="shared" si="6"/>
        <v>0</v>
      </c>
      <c r="AW51" s="45">
        <f t="shared" si="7"/>
        <v>0</v>
      </c>
      <c r="AX51" s="45">
        <f t="shared" si="8"/>
        <v>0</v>
      </c>
      <c r="AY51" s="45">
        <f t="shared" si="9"/>
        <v>0</v>
      </c>
      <c r="AZ51" s="45">
        <f t="shared" si="10"/>
        <v>0</v>
      </c>
      <c r="BA51" s="45">
        <f t="shared" si="11"/>
        <v>0</v>
      </c>
      <c r="BB51" s="45">
        <f t="shared" si="12"/>
        <v>0</v>
      </c>
      <c r="BC51" s="45">
        <f t="shared" si="13"/>
        <v>0</v>
      </c>
      <c r="BD51" s="45">
        <f t="shared" si="14"/>
        <v>0</v>
      </c>
      <c r="BE51" s="45">
        <f t="shared" si="15"/>
        <v>0</v>
      </c>
      <c r="BF51" s="45">
        <f t="shared" si="16"/>
        <v>0</v>
      </c>
      <c r="BG51" s="45">
        <f t="shared" si="17"/>
        <v>0</v>
      </c>
      <c r="BH51" s="45">
        <f t="shared" si="18"/>
        <v>0</v>
      </c>
      <c r="BI51" s="45">
        <f t="shared" si="19"/>
        <v>0</v>
      </c>
      <c r="BJ51" s="45">
        <f t="shared" si="20"/>
        <v>0</v>
      </c>
      <c r="BK51" s="45">
        <f t="shared" si="21"/>
        <v>0</v>
      </c>
      <c r="BL51" s="45">
        <f t="shared" si="22"/>
        <v>0</v>
      </c>
      <c r="BM51" s="45">
        <f t="shared" si="23"/>
        <v>0.06</v>
      </c>
      <c r="BN51" s="45">
        <f t="shared" si="24"/>
        <v>0</v>
      </c>
      <c r="BO51" s="45">
        <f t="shared" si="25"/>
        <v>0</v>
      </c>
      <c r="BP51" s="45">
        <f t="shared" si="26"/>
        <v>0</v>
      </c>
      <c r="BQ51" s="51">
        <f t="shared" si="27"/>
        <v>0</v>
      </c>
      <c r="BS51" s="286">
        <f t="shared" si="34"/>
        <v>0.06</v>
      </c>
      <c r="BT51" s="202">
        <f t="shared" si="41"/>
        <v>7.5</v>
      </c>
      <c r="BU51" s="287">
        <v>0.2652519893899204</v>
      </c>
    </row>
    <row r="52" spans="2:73" x14ac:dyDescent="0.35">
      <c r="B52" s="28">
        <v>51</v>
      </c>
      <c r="C52" s="53" t="s">
        <v>104</v>
      </c>
      <c r="D52" s="37" t="s">
        <v>61</v>
      </c>
      <c r="E52" s="333" t="s">
        <v>53</v>
      </c>
      <c r="F52" s="273"/>
      <c r="G52" s="274" t="e">
        <f t="shared" si="38"/>
        <v>#N/A</v>
      </c>
      <c r="H52" s="275"/>
      <c r="I52" s="274" t="e">
        <f t="shared" si="39"/>
        <v>#N/A</v>
      </c>
      <c r="J52" s="273" t="e">
        <f>#REF!+G52+I52</f>
        <v>#REF!</v>
      </c>
      <c r="K52" s="276" t="e">
        <f t="shared" si="40"/>
        <v>#REF!</v>
      </c>
      <c r="L52" s="465">
        <v>1</v>
      </c>
      <c r="M52" s="302">
        <v>0</v>
      </c>
      <c r="N52" s="302">
        <v>0</v>
      </c>
      <c r="O52" s="302">
        <v>0</v>
      </c>
      <c r="P52" s="302">
        <v>0</v>
      </c>
      <c r="Q52" s="302">
        <v>0</v>
      </c>
      <c r="R52" s="302">
        <v>0</v>
      </c>
      <c r="S52" s="302">
        <v>0</v>
      </c>
      <c r="T52" s="302">
        <v>0</v>
      </c>
      <c r="U52" s="302">
        <v>0</v>
      </c>
      <c r="V52" s="302">
        <v>0</v>
      </c>
      <c r="W52" s="302">
        <v>1</v>
      </c>
      <c r="X52" s="302">
        <v>0</v>
      </c>
      <c r="Y52" s="302">
        <v>0</v>
      </c>
      <c r="Z52" s="302">
        <v>0</v>
      </c>
      <c r="AA52" s="302">
        <v>0</v>
      </c>
      <c r="AB52" s="302">
        <v>0</v>
      </c>
      <c r="AC52" s="302">
        <v>0</v>
      </c>
      <c r="AD52" s="302">
        <v>0</v>
      </c>
      <c r="AE52" s="302">
        <v>0</v>
      </c>
      <c r="AF52" s="302">
        <v>0</v>
      </c>
      <c r="AG52" s="302">
        <v>0</v>
      </c>
      <c r="AH52" s="302">
        <v>0</v>
      </c>
      <c r="AI52" s="302">
        <v>0</v>
      </c>
      <c r="AJ52" s="302">
        <v>0</v>
      </c>
      <c r="AK52" s="302">
        <v>0</v>
      </c>
      <c r="AL52" s="302">
        <v>0</v>
      </c>
      <c r="AM52" s="302">
        <v>0</v>
      </c>
      <c r="AN52" s="294">
        <v>1</v>
      </c>
      <c r="AO52" s="58">
        <f t="shared" si="0"/>
        <v>8.0000000000000016E-2</v>
      </c>
      <c r="AP52" s="45">
        <f t="shared" si="1"/>
        <v>0</v>
      </c>
      <c r="AQ52" s="45">
        <f t="shared" si="29"/>
        <v>0</v>
      </c>
      <c r="AR52" s="45">
        <f t="shared" si="2"/>
        <v>0</v>
      </c>
      <c r="AS52" s="45">
        <f t="shared" si="3"/>
        <v>0</v>
      </c>
      <c r="AT52" s="45">
        <f t="shared" si="4"/>
        <v>0</v>
      </c>
      <c r="AU52" s="45">
        <f t="shared" si="5"/>
        <v>0</v>
      </c>
      <c r="AV52" s="45">
        <f t="shared" si="6"/>
        <v>0</v>
      </c>
      <c r="AW52" s="45">
        <f t="shared" si="7"/>
        <v>0</v>
      </c>
      <c r="AX52" s="45">
        <f t="shared" si="8"/>
        <v>0</v>
      </c>
      <c r="AY52" s="45">
        <f t="shared" si="9"/>
        <v>0</v>
      </c>
      <c r="AZ52" s="45">
        <f t="shared" si="10"/>
        <v>0.06</v>
      </c>
      <c r="BA52" s="45">
        <f t="shared" si="11"/>
        <v>0</v>
      </c>
      <c r="BB52" s="45">
        <f t="shared" si="12"/>
        <v>0</v>
      </c>
      <c r="BC52" s="45">
        <f t="shared" si="13"/>
        <v>0</v>
      </c>
      <c r="BD52" s="45">
        <f t="shared" si="14"/>
        <v>0</v>
      </c>
      <c r="BE52" s="45">
        <f t="shared" si="15"/>
        <v>0</v>
      </c>
      <c r="BF52" s="45">
        <f t="shared" si="16"/>
        <v>0</v>
      </c>
      <c r="BG52" s="45">
        <f t="shared" si="17"/>
        <v>0</v>
      </c>
      <c r="BH52" s="45">
        <f t="shared" si="18"/>
        <v>0</v>
      </c>
      <c r="BI52" s="45">
        <f t="shared" si="19"/>
        <v>0</v>
      </c>
      <c r="BJ52" s="45">
        <f t="shared" si="20"/>
        <v>0</v>
      </c>
      <c r="BK52" s="45">
        <f t="shared" si="21"/>
        <v>0</v>
      </c>
      <c r="BL52" s="45">
        <f t="shared" si="22"/>
        <v>0</v>
      </c>
      <c r="BM52" s="45">
        <f t="shared" si="23"/>
        <v>0</v>
      </c>
      <c r="BN52" s="45">
        <f t="shared" si="24"/>
        <v>0</v>
      </c>
      <c r="BO52" s="45">
        <f t="shared" si="25"/>
        <v>0</v>
      </c>
      <c r="BP52" s="45">
        <f t="shared" si="26"/>
        <v>0</v>
      </c>
      <c r="BQ52" s="51">
        <f t="shared" si="27"/>
        <v>0</v>
      </c>
      <c r="BS52" s="286">
        <f t="shared" si="34"/>
        <v>0.14000000000000001</v>
      </c>
      <c r="BT52" s="202">
        <f t="shared" si="41"/>
        <v>2</v>
      </c>
      <c r="BU52" s="287">
        <v>0.15473032714412027</v>
      </c>
    </row>
    <row r="53" spans="2:73" x14ac:dyDescent="0.35">
      <c r="B53" s="28">
        <v>57</v>
      </c>
      <c r="C53" s="53" t="s">
        <v>105</v>
      </c>
      <c r="D53" s="37" t="s">
        <v>61</v>
      </c>
      <c r="E53" s="333" t="s">
        <v>53</v>
      </c>
      <c r="F53" s="273"/>
      <c r="G53" s="274" t="e">
        <f t="shared" si="38"/>
        <v>#N/A</v>
      </c>
      <c r="H53" s="275"/>
      <c r="I53" s="274" t="e">
        <f t="shared" si="39"/>
        <v>#N/A</v>
      </c>
      <c r="J53" s="273" t="e">
        <f>#REF!+G53+I53</f>
        <v>#REF!</v>
      </c>
      <c r="K53" s="276" t="e">
        <f t="shared" si="40"/>
        <v>#REF!</v>
      </c>
      <c r="L53" s="466">
        <v>1</v>
      </c>
      <c r="M53" s="302">
        <v>0</v>
      </c>
      <c r="N53" s="302">
        <v>0</v>
      </c>
      <c r="O53" s="302">
        <v>0</v>
      </c>
      <c r="P53" s="302">
        <v>0</v>
      </c>
      <c r="Q53" s="302">
        <v>0</v>
      </c>
      <c r="R53" s="302">
        <v>0</v>
      </c>
      <c r="S53" s="302">
        <v>0</v>
      </c>
      <c r="T53" s="302">
        <v>0</v>
      </c>
      <c r="U53" s="302">
        <v>0</v>
      </c>
      <c r="V53" s="302">
        <v>0</v>
      </c>
      <c r="W53" s="302">
        <v>0</v>
      </c>
      <c r="X53" s="302">
        <v>0</v>
      </c>
      <c r="Y53" s="302">
        <v>1</v>
      </c>
      <c r="Z53" s="302">
        <v>0</v>
      </c>
      <c r="AA53" s="302">
        <v>0</v>
      </c>
      <c r="AB53" s="302">
        <v>0</v>
      </c>
      <c r="AC53" s="302">
        <v>0</v>
      </c>
      <c r="AD53" s="302">
        <v>0</v>
      </c>
      <c r="AE53" s="302">
        <v>0</v>
      </c>
      <c r="AF53" s="302">
        <v>0</v>
      </c>
      <c r="AG53" s="302">
        <v>0</v>
      </c>
      <c r="AH53" s="302">
        <v>0</v>
      </c>
      <c r="AI53" s="302">
        <v>0</v>
      </c>
      <c r="AJ53" s="302">
        <v>0</v>
      </c>
      <c r="AK53" s="302">
        <v>0</v>
      </c>
      <c r="AL53" s="302">
        <v>1</v>
      </c>
      <c r="AM53" s="302">
        <v>0</v>
      </c>
      <c r="AN53" s="294">
        <v>1</v>
      </c>
      <c r="AO53" s="58">
        <f t="shared" si="0"/>
        <v>8.0000000000000016E-2</v>
      </c>
      <c r="AP53" s="45">
        <f t="shared" si="1"/>
        <v>0</v>
      </c>
      <c r="AQ53" s="45">
        <f t="shared" si="29"/>
        <v>0</v>
      </c>
      <c r="AR53" s="45">
        <f t="shared" si="2"/>
        <v>0</v>
      </c>
      <c r="AS53" s="45">
        <f t="shared" si="3"/>
        <v>0</v>
      </c>
      <c r="AT53" s="45">
        <f t="shared" si="4"/>
        <v>0</v>
      </c>
      <c r="AU53" s="45">
        <f t="shared" si="5"/>
        <v>0</v>
      </c>
      <c r="AV53" s="45">
        <f t="shared" si="6"/>
        <v>0</v>
      </c>
      <c r="AW53" s="45">
        <f t="shared" si="7"/>
        <v>0</v>
      </c>
      <c r="AX53" s="45">
        <f t="shared" si="8"/>
        <v>0</v>
      </c>
      <c r="AY53" s="45">
        <f t="shared" si="9"/>
        <v>0</v>
      </c>
      <c r="AZ53" s="45">
        <f t="shared" si="10"/>
        <v>0</v>
      </c>
      <c r="BA53" s="45">
        <f t="shared" si="11"/>
        <v>0</v>
      </c>
      <c r="BB53" s="45">
        <f t="shared" si="12"/>
        <v>0.06</v>
      </c>
      <c r="BC53" s="45">
        <f t="shared" si="13"/>
        <v>0</v>
      </c>
      <c r="BD53" s="45">
        <f t="shared" si="14"/>
        <v>0</v>
      </c>
      <c r="BE53" s="45">
        <f t="shared" si="15"/>
        <v>0</v>
      </c>
      <c r="BF53" s="45">
        <f t="shared" si="16"/>
        <v>0</v>
      </c>
      <c r="BG53" s="45">
        <f t="shared" si="17"/>
        <v>0</v>
      </c>
      <c r="BH53" s="45">
        <f t="shared" si="18"/>
        <v>0</v>
      </c>
      <c r="BI53" s="45">
        <f t="shared" si="19"/>
        <v>0</v>
      </c>
      <c r="BJ53" s="45">
        <f t="shared" si="20"/>
        <v>0</v>
      </c>
      <c r="BK53" s="45">
        <f t="shared" si="21"/>
        <v>0</v>
      </c>
      <c r="BL53" s="45">
        <f t="shared" si="22"/>
        <v>0</v>
      </c>
      <c r="BM53" s="45">
        <f t="shared" si="23"/>
        <v>0</v>
      </c>
      <c r="BN53" s="45">
        <f t="shared" si="24"/>
        <v>0</v>
      </c>
      <c r="BO53" s="45">
        <f t="shared" si="25"/>
        <v>0</v>
      </c>
      <c r="BP53" s="45">
        <f t="shared" si="26"/>
        <v>0</v>
      </c>
      <c r="BQ53" s="51">
        <f t="shared" si="27"/>
        <v>0</v>
      </c>
      <c r="BS53" s="286">
        <f t="shared" si="34"/>
        <v>0.14000000000000001</v>
      </c>
      <c r="BT53" s="202">
        <f t="shared" si="41"/>
        <v>2</v>
      </c>
      <c r="BU53" s="287">
        <v>0.23695844385499559</v>
      </c>
    </row>
    <row r="54" spans="2:73" x14ac:dyDescent="0.35">
      <c r="B54" s="28">
        <v>62</v>
      </c>
      <c r="C54" s="53" t="s">
        <v>106</v>
      </c>
      <c r="D54" s="37" t="s">
        <v>61</v>
      </c>
      <c r="E54" s="333" t="s">
        <v>53</v>
      </c>
      <c r="F54" s="273"/>
      <c r="G54" s="274" t="e">
        <f t="shared" si="38"/>
        <v>#N/A</v>
      </c>
      <c r="H54" s="275"/>
      <c r="I54" s="274" t="e">
        <f t="shared" si="39"/>
        <v>#N/A</v>
      </c>
      <c r="J54" s="273" t="e">
        <f>#REF!+G54+I54</f>
        <v>#REF!</v>
      </c>
      <c r="K54" s="276" t="e">
        <f t="shared" si="40"/>
        <v>#REF!</v>
      </c>
      <c r="L54" s="465">
        <v>0</v>
      </c>
      <c r="M54" s="302">
        <v>0</v>
      </c>
      <c r="N54" s="302">
        <v>0</v>
      </c>
      <c r="O54" s="302">
        <v>0</v>
      </c>
      <c r="P54" s="302">
        <v>0</v>
      </c>
      <c r="Q54" s="302">
        <v>0</v>
      </c>
      <c r="R54" s="302">
        <v>1</v>
      </c>
      <c r="S54" s="302">
        <v>0</v>
      </c>
      <c r="T54" s="302">
        <v>0</v>
      </c>
      <c r="U54" s="302">
        <v>0</v>
      </c>
      <c r="V54" s="302">
        <v>0</v>
      </c>
      <c r="W54" s="302">
        <v>0</v>
      </c>
      <c r="X54" s="302">
        <v>0</v>
      </c>
      <c r="Y54" s="302">
        <v>1</v>
      </c>
      <c r="Z54" s="302">
        <v>0</v>
      </c>
      <c r="AA54" s="302">
        <v>0</v>
      </c>
      <c r="AB54" s="302">
        <v>0</v>
      </c>
      <c r="AC54" s="302">
        <v>0</v>
      </c>
      <c r="AD54" s="302">
        <v>0</v>
      </c>
      <c r="AE54" s="302">
        <v>0</v>
      </c>
      <c r="AF54" s="302">
        <v>0</v>
      </c>
      <c r="AG54" s="302">
        <v>1</v>
      </c>
      <c r="AH54" s="302">
        <v>0</v>
      </c>
      <c r="AI54" s="302">
        <v>0</v>
      </c>
      <c r="AJ54" s="302">
        <v>0</v>
      </c>
      <c r="AK54" s="302">
        <v>0</v>
      </c>
      <c r="AL54" s="302">
        <v>0</v>
      </c>
      <c r="AM54" s="302">
        <v>0</v>
      </c>
      <c r="AN54" s="294">
        <v>1</v>
      </c>
      <c r="AO54" s="58">
        <f t="shared" si="0"/>
        <v>0</v>
      </c>
      <c r="AP54" s="45">
        <f t="shared" si="1"/>
        <v>0</v>
      </c>
      <c r="AQ54" s="45">
        <f t="shared" si="29"/>
        <v>0</v>
      </c>
      <c r="AR54" s="45">
        <f t="shared" si="2"/>
        <v>0</v>
      </c>
      <c r="AS54" s="45">
        <f t="shared" si="3"/>
        <v>0</v>
      </c>
      <c r="AT54" s="45">
        <f t="shared" si="4"/>
        <v>0</v>
      </c>
      <c r="AU54" s="45">
        <f t="shared" si="5"/>
        <v>0</v>
      </c>
      <c r="AV54" s="45">
        <f t="shared" si="6"/>
        <v>0</v>
      </c>
      <c r="AW54" s="45">
        <f t="shared" si="7"/>
        <v>0</v>
      </c>
      <c r="AX54" s="45">
        <f t="shared" si="8"/>
        <v>0</v>
      </c>
      <c r="AY54" s="45">
        <f t="shared" si="9"/>
        <v>0</v>
      </c>
      <c r="AZ54" s="45">
        <f t="shared" si="10"/>
        <v>0</v>
      </c>
      <c r="BA54" s="45">
        <f t="shared" si="11"/>
        <v>0</v>
      </c>
      <c r="BB54" s="45">
        <f t="shared" si="12"/>
        <v>0.06</v>
      </c>
      <c r="BC54" s="45">
        <f t="shared" si="13"/>
        <v>0</v>
      </c>
      <c r="BD54" s="45">
        <f t="shared" si="14"/>
        <v>0</v>
      </c>
      <c r="BE54" s="45">
        <f t="shared" si="15"/>
        <v>0</v>
      </c>
      <c r="BF54" s="45">
        <f t="shared" si="16"/>
        <v>0</v>
      </c>
      <c r="BG54" s="45">
        <f t="shared" si="17"/>
        <v>0</v>
      </c>
      <c r="BH54" s="45">
        <f t="shared" si="18"/>
        <v>0</v>
      </c>
      <c r="BI54" s="45">
        <f t="shared" si="19"/>
        <v>0</v>
      </c>
      <c r="BJ54" s="45">
        <f t="shared" si="20"/>
        <v>0</v>
      </c>
      <c r="BK54" s="45">
        <f t="shared" si="21"/>
        <v>0</v>
      </c>
      <c r="BL54" s="45">
        <f t="shared" si="22"/>
        <v>0</v>
      </c>
      <c r="BM54" s="45">
        <f t="shared" si="23"/>
        <v>0</v>
      </c>
      <c r="BN54" s="45">
        <f t="shared" si="24"/>
        <v>0</v>
      </c>
      <c r="BO54" s="45">
        <f t="shared" si="25"/>
        <v>0</v>
      </c>
      <c r="BP54" s="45">
        <f t="shared" si="26"/>
        <v>0</v>
      </c>
      <c r="BQ54" s="51">
        <f t="shared" si="27"/>
        <v>0</v>
      </c>
      <c r="BS54" s="286">
        <f t="shared" si="34"/>
        <v>0.06</v>
      </c>
      <c r="BT54" s="202">
        <f t="shared" si="41"/>
        <v>7.5</v>
      </c>
      <c r="BU54" s="287">
        <v>0.11671087533156503</v>
      </c>
    </row>
    <row r="55" spans="2:73" x14ac:dyDescent="0.35">
      <c r="B55" s="28">
        <v>71</v>
      </c>
      <c r="C55" s="53" t="s">
        <v>107</v>
      </c>
      <c r="D55" s="37" t="s">
        <v>61</v>
      </c>
      <c r="E55" s="333" t="s">
        <v>53</v>
      </c>
      <c r="F55" s="273"/>
      <c r="G55" s="274" t="e">
        <f t="shared" si="38"/>
        <v>#N/A</v>
      </c>
      <c r="H55" s="275"/>
      <c r="I55" s="274" t="e">
        <f t="shared" si="39"/>
        <v>#N/A</v>
      </c>
      <c r="J55" s="273" t="e">
        <f>#REF!+G55+I55</f>
        <v>#REF!</v>
      </c>
      <c r="K55" s="276" t="e">
        <f t="shared" si="40"/>
        <v>#REF!</v>
      </c>
      <c r="L55" s="465">
        <v>0</v>
      </c>
      <c r="M55" s="302">
        <v>0</v>
      </c>
      <c r="N55" s="302">
        <v>0</v>
      </c>
      <c r="O55" s="302">
        <v>0</v>
      </c>
      <c r="P55" s="302">
        <v>0</v>
      </c>
      <c r="Q55" s="302">
        <v>0</v>
      </c>
      <c r="R55" s="302">
        <v>0</v>
      </c>
      <c r="S55" s="302">
        <v>0</v>
      </c>
      <c r="T55" s="302">
        <v>0</v>
      </c>
      <c r="U55" s="302">
        <v>0</v>
      </c>
      <c r="V55" s="302">
        <v>0</v>
      </c>
      <c r="W55" s="302">
        <v>0</v>
      </c>
      <c r="X55" s="302">
        <v>1</v>
      </c>
      <c r="Y55" s="302">
        <v>1</v>
      </c>
      <c r="Z55" s="302">
        <v>0</v>
      </c>
      <c r="AA55" s="302">
        <v>0</v>
      </c>
      <c r="AB55" s="302">
        <v>0</v>
      </c>
      <c r="AC55" s="302">
        <v>0</v>
      </c>
      <c r="AD55" s="302">
        <v>0</v>
      </c>
      <c r="AE55" s="302">
        <v>0</v>
      </c>
      <c r="AF55" s="302">
        <v>0</v>
      </c>
      <c r="AG55" s="302">
        <v>0</v>
      </c>
      <c r="AH55" s="302">
        <v>1</v>
      </c>
      <c r="AI55" s="302">
        <v>0</v>
      </c>
      <c r="AJ55" s="302">
        <v>0</v>
      </c>
      <c r="AK55" s="302">
        <v>0</v>
      </c>
      <c r="AL55" s="302">
        <v>0</v>
      </c>
      <c r="AM55" s="302">
        <v>0</v>
      </c>
      <c r="AN55" s="294">
        <v>0</v>
      </c>
      <c r="AO55" s="58">
        <f t="shared" si="0"/>
        <v>0</v>
      </c>
      <c r="AP55" s="45">
        <f t="shared" si="1"/>
        <v>0</v>
      </c>
      <c r="AQ55" s="45">
        <f t="shared" si="29"/>
        <v>0</v>
      </c>
      <c r="AR55" s="45">
        <f t="shared" si="2"/>
        <v>0</v>
      </c>
      <c r="AS55" s="45">
        <f t="shared" si="3"/>
        <v>0</v>
      </c>
      <c r="AT55" s="45">
        <f t="shared" si="4"/>
        <v>0</v>
      </c>
      <c r="AU55" s="45">
        <f t="shared" si="5"/>
        <v>0</v>
      </c>
      <c r="AV55" s="45">
        <f t="shared" si="6"/>
        <v>0</v>
      </c>
      <c r="AW55" s="45">
        <f t="shared" si="7"/>
        <v>0</v>
      </c>
      <c r="AX55" s="45">
        <f t="shared" si="8"/>
        <v>0</v>
      </c>
      <c r="AY55" s="45">
        <f t="shared" si="9"/>
        <v>0</v>
      </c>
      <c r="AZ55" s="45">
        <f t="shared" si="10"/>
        <v>0</v>
      </c>
      <c r="BA55" s="45">
        <f t="shared" si="11"/>
        <v>0</v>
      </c>
      <c r="BB55" s="45">
        <f t="shared" si="12"/>
        <v>0.06</v>
      </c>
      <c r="BC55" s="45">
        <f t="shared" si="13"/>
        <v>0</v>
      </c>
      <c r="BD55" s="45">
        <f t="shared" si="14"/>
        <v>0</v>
      </c>
      <c r="BE55" s="45">
        <f t="shared" si="15"/>
        <v>0</v>
      </c>
      <c r="BF55" s="45">
        <f t="shared" si="16"/>
        <v>0</v>
      </c>
      <c r="BG55" s="45">
        <f t="shared" si="17"/>
        <v>0</v>
      </c>
      <c r="BH55" s="45">
        <f t="shared" si="18"/>
        <v>0</v>
      </c>
      <c r="BI55" s="45">
        <f t="shared" si="19"/>
        <v>0</v>
      </c>
      <c r="BJ55" s="45">
        <f t="shared" si="20"/>
        <v>0</v>
      </c>
      <c r="BK55" s="45">
        <f t="shared" si="21"/>
        <v>0.06</v>
      </c>
      <c r="BL55" s="45">
        <f t="shared" si="22"/>
        <v>0</v>
      </c>
      <c r="BM55" s="45">
        <f t="shared" si="23"/>
        <v>0</v>
      </c>
      <c r="BN55" s="45">
        <f t="shared" si="24"/>
        <v>0</v>
      </c>
      <c r="BO55" s="45">
        <f t="shared" si="25"/>
        <v>0</v>
      </c>
      <c r="BP55" s="45">
        <f t="shared" si="26"/>
        <v>0</v>
      </c>
      <c r="BQ55" s="51">
        <f t="shared" si="27"/>
        <v>0</v>
      </c>
      <c r="BS55" s="286">
        <f t="shared" si="34"/>
        <v>0.12</v>
      </c>
      <c r="BT55" s="202">
        <f t="shared" si="41"/>
        <v>4.5</v>
      </c>
      <c r="BU55" s="287">
        <v>9.1511936339522523E-2</v>
      </c>
    </row>
    <row r="56" spans="2:73" x14ac:dyDescent="0.35">
      <c r="B56" s="28">
        <v>79</v>
      </c>
      <c r="C56" s="53" t="s">
        <v>108</v>
      </c>
      <c r="D56" s="37" t="s">
        <v>61</v>
      </c>
      <c r="E56" s="333" t="s">
        <v>53</v>
      </c>
      <c r="F56" s="273"/>
      <c r="G56" s="274" t="e">
        <f t="shared" si="38"/>
        <v>#N/A</v>
      </c>
      <c r="H56" s="275"/>
      <c r="I56" s="274" t="e">
        <f t="shared" si="39"/>
        <v>#N/A</v>
      </c>
      <c r="J56" s="273" t="e">
        <f>#REF!+G56+I56</f>
        <v>#REF!</v>
      </c>
      <c r="K56" s="276" t="e">
        <f t="shared" si="40"/>
        <v>#REF!</v>
      </c>
      <c r="L56" s="466">
        <v>0</v>
      </c>
      <c r="M56" s="302">
        <v>0</v>
      </c>
      <c r="N56" s="302">
        <v>0</v>
      </c>
      <c r="O56" s="302">
        <v>0</v>
      </c>
      <c r="P56" s="302">
        <v>1</v>
      </c>
      <c r="Q56" s="302">
        <v>0</v>
      </c>
      <c r="R56" s="302">
        <v>1</v>
      </c>
      <c r="S56" s="302">
        <v>0</v>
      </c>
      <c r="T56" s="302">
        <v>1</v>
      </c>
      <c r="U56" s="302">
        <v>0</v>
      </c>
      <c r="V56" s="302">
        <v>0</v>
      </c>
      <c r="W56" s="302">
        <v>0</v>
      </c>
      <c r="X56" s="302">
        <v>1</v>
      </c>
      <c r="Y56" s="302">
        <v>1</v>
      </c>
      <c r="Z56" s="302">
        <v>0</v>
      </c>
      <c r="AA56" s="302">
        <v>0</v>
      </c>
      <c r="AB56" s="302">
        <v>0</v>
      </c>
      <c r="AC56" s="302">
        <v>0</v>
      </c>
      <c r="AD56" s="302">
        <v>0</v>
      </c>
      <c r="AE56" s="302">
        <v>0</v>
      </c>
      <c r="AF56" s="302">
        <v>0</v>
      </c>
      <c r="AG56" s="302">
        <v>1</v>
      </c>
      <c r="AH56" s="302">
        <v>0</v>
      </c>
      <c r="AI56" s="302">
        <v>0</v>
      </c>
      <c r="AJ56" s="302">
        <v>1</v>
      </c>
      <c r="AK56" s="302">
        <v>0</v>
      </c>
      <c r="AL56" s="302">
        <v>0</v>
      </c>
      <c r="AM56" s="302">
        <v>0</v>
      </c>
      <c r="AN56" s="294">
        <v>0</v>
      </c>
      <c r="AO56" s="58">
        <f t="shared" si="0"/>
        <v>0</v>
      </c>
      <c r="AP56" s="45">
        <f t="shared" si="1"/>
        <v>0</v>
      </c>
      <c r="AQ56" s="45">
        <f t="shared" si="29"/>
        <v>0</v>
      </c>
      <c r="AR56" s="45">
        <f t="shared" si="2"/>
        <v>0</v>
      </c>
      <c r="AS56" s="45">
        <f t="shared" si="3"/>
        <v>0</v>
      </c>
      <c r="AT56" s="45">
        <f t="shared" si="4"/>
        <v>0</v>
      </c>
      <c r="AU56" s="45">
        <f t="shared" si="5"/>
        <v>0</v>
      </c>
      <c r="AV56" s="45">
        <f t="shared" si="6"/>
        <v>0</v>
      </c>
      <c r="AW56" s="45">
        <f t="shared" si="7"/>
        <v>0</v>
      </c>
      <c r="AX56" s="45">
        <f t="shared" si="8"/>
        <v>0</v>
      </c>
      <c r="AY56" s="45">
        <f t="shared" si="9"/>
        <v>0</v>
      </c>
      <c r="AZ56" s="45">
        <f t="shared" si="10"/>
        <v>0</v>
      </c>
      <c r="BA56" s="45">
        <f t="shared" si="11"/>
        <v>0</v>
      </c>
      <c r="BB56" s="45">
        <f t="shared" si="12"/>
        <v>0.06</v>
      </c>
      <c r="BC56" s="45">
        <f t="shared" si="13"/>
        <v>0</v>
      </c>
      <c r="BD56" s="45">
        <f t="shared" si="14"/>
        <v>0</v>
      </c>
      <c r="BE56" s="45">
        <f t="shared" si="15"/>
        <v>0</v>
      </c>
      <c r="BF56" s="45">
        <f t="shared" si="16"/>
        <v>0</v>
      </c>
      <c r="BG56" s="45">
        <f t="shared" si="17"/>
        <v>0</v>
      </c>
      <c r="BH56" s="45">
        <f t="shared" si="18"/>
        <v>0</v>
      </c>
      <c r="BI56" s="45">
        <f t="shared" si="19"/>
        <v>0</v>
      </c>
      <c r="BJ56" s="45">
        <f t="shared" si="20"/>
        <v>0</v>
      </c>
      <c r="BK56" s="45">
        <f t="shared" si="21"/>
        <v>0</v>
      </c>
      <c r="BL56" s="45">
        <f t="shared" si="22"/>
        <v>0</v>
      </c>
      <c r="BM56" s="45">
        <f t="shared" si="23"/>
        <v>0.06</v>
      </c>
      <c r="BN56" s="45">
        <f t="shared" si="24"/>
        <v>0</v>
      </c>
      <c r="BO56" s="45">
        <f t="shared" si="25"/>
        <v>0</v>
      </c>
      <c r="BP56" s="45">
        <f t="shared" si="26"/>
        <v>0</v>
      </c>
      <c r="BQ56" s="51">
        <f t="shared" si="27"/>
        <v>0</v>
      </c>
      <c r="BS56" s="286">
        <f t="shared" si="34"/>
        <v>0.12</v>
      </c>
      <c r="BT56" s="202">
        <f t="shared" si="41"/>
        <v>4.5</v>
      </c>
      <c r="BU56" s="287">
        <v>0.22679045092838196</v>
      </c>
    </row>
    <row r="57" spans="2:73" ht="16" thickBot="1" x14ac:dyDescent="0.4">
      <c r="B57" s="29">
        <v>95</v>
      </c>
      <c r="C57" s="55" t="s">
        <v>109</v>
      </c>
      <c r="D57" s="38" t="s">
        <v>61</v>
      </c>
      <c r="E57" s="352" t="s">
        <v>53</v>
      </c>
      <c r="F57" s="304"/>
      <c r="G57" s="305" t="e">
        <f t="shared" si="38"/>
        <v>#N/A</v>
      </c>
      <c r="H57" s="306"/>
      <c r="I57" s="305" t="e">
        <f t="shared" si="39"/>
        <v>#N/A</v>
      </c>
      <c r="J57" s="304" t="e">
        <f>#REF!+G57+I57</f>
        <v>#REF!</v>
      </c>
      <c r="K57" s="307" t="e">
        <f t="shared" si="40"/>
        <v>#REF!</v>
      </c>
      <c r="L57" s="471">
        <v>1</v>
      </c>
      <c r="M57" s="354">
        <v>0</v>
      </c>
      <c r="N57" s="354">
        <v>0</v>
      </c>
      <c r="O57" s="354">
        <v>0</v>
      </c>
      <c r="P57" s="354">
        <v>0</v>
      </c>
      <c r="Q57" s="354">
        <v>0</v>
      </c>
      <c r="R57" s="354">
        <v>0</v>
      </c>
      <c r="S57" s="354">
        <v>0</v>
      </c>
      <c r="T57" s="354">
        <v>0</v>
      </c>
      <c r="U57" s="354">
        <v>0</v>
      </c>
      <c r="V57" s="354">
        <v>0</v>
      </c>
      <c r="W57" s="354">
        <v>0</v>
      </c>
      <c r="X57" s="354">
        <v>0</v>
      </c>
      <c r="Y57" s="354">
        <v>0</v>
      </c>
      <c r="Z57" s="354">
        <v>1</v>
      </c>
      <c r="AA57" s="354">
        <v>0</v>
      </c>
      <c r="AB57" s="354">
        <v>0</v>
      </c>
      <c r="AC57" s="354">
        <v>1</v>
      </c>
      <c r="AD57" s="354">
        <v>0</v>
      </c>
      <c r="AE57" s="354">
        <v>0</v>
      </c>
      <c r="AF57" s="354">
        <v>0</v>
      </c>
      <c r="AG57" s="354">
        <v>1</v>
      </c>
      <c r="AH57" s="354">
        <v>0</v>
      </c>
      <c r="AI57" s="354">
        <v>0</v>
      </c>
      <c r="AJ57" s="354">
        <v>0</v>
      </c>
      <c r="AK57" s="354">
        <v>0</v>
      </c>
      <c r="AL57" s="354">
        <v>1</v>
      </c>
      <c r="AM57" s="354">
        <v>0</v>
      </c>
      <c r="AN57" s="359">
        <v>0</v>
      </c>
      <c r="AO57" s="318">
        <f t="shared" si="0"/>
        <v>8.0000000000000016E-2</v>
      </c>
      <c r="AP57" s="319">
        <f t="shared" si="1"/>
        <v>0</v>
      </c>
      <c r="AQ57" s="319">
        <f t="shared" si="29"/>
        <v>0</v>
      </c>
      <c r="AR57" s="319">
        <f t="shared" si="2"/>
        <v>0</v>
      </c>
      <c r="AS57" s="319">
        <f t="shared" si="3"/>
        <v>0</v>
      </c>
      <c r="AT57" s="319">
        <f t="shared" si="4"/>
        <v>0</v>
      </c>
      <c r="AU57" s="319">
        <f t="shared" si="5"/>
        <v>0</v>
      </c>
      <c r="AV57" s="319">
        <f t="shared" si="6"/>
        <v>0</v>
      </c>
      <c r="AW57" s="319">
        <f t="shared" si="7"/>
        <v>0</v>
      </c>
      <c r="AX57" s="319">
        <f t="shared" si="8"/>
        <v>0</v>
      </c>
      <c r="AY57" s="319">
        <f t="shared" si="9"/>
        <v>0</v>
      </c>
      <c r="AZ57" s="319">
        <f t="shared" si="10"/>
        <v>0</v>
      </c>
      <c r="BA57" s="319">
        <f t="shared" si="11"/>
        <v>0</v>
      </c>
      <c r="BB57" s="319">
        <f t="shared" si="12"/>
        <v>0</v>
      </c>
      <c r="BC57" s="319">
        <f t="shared" si="13"/>
        <v>0</v>
      </c>
      <c r="BD57" s="319">
        <f t="shared" si="14"/>
        <v>0</v>
      </c>
      <c r="BE57" s="319">
        <f t="shared" si="15"/>
        <v>0</v>
      </c>
      <c r="BF57" s="319">
        <f t="shared" si="16"/>
        <v>0.06</v>
      </c>
      <c r="BG57" s="319">
        <f t="shared" si="17"/>
        <v>0</v>
      </c>
      <c r="BH57" s="319">
        <f t="shared" si="18"/>
        <v>0</v>
      </c>
      <c r="BI57" s="319">
        <f t="shared" si="19"/>
        <v>0</v>
      </c>
      <c r="BJ57" s="319">
        <f t="shared" si="20"/>
        <v>0</v>
      </c>
      <c r="BK57" s="319">
        <f t="shared" si="21"/>
        <v>0</v>
      </c>
      <c r="BL57" s="319">
        <f t="shared" si="22"/>
        <v>0</v>
      </c>
      <c r="BM57" s="319">
        <f t="shared" si="23"/>
        <v>0</v>
      </c>
      <c r="BN57" s="319">
        <f t="shared" si="24"/>
        <v>0</v>
      </c>
      <c r="BO57" s="319">
        <f t="shared" si="25"/>
        <v>0</v>
      </c>
      <c r="BP57" s="319">
        <f t="shared" si="26"/>
        <v>0</v>
      </c>
      <c r="BQ57" s="320">
        <f t="shared" si="27"/>
        <v>0</v>
      </c>
      <c r="BS57" s="321">
        <f t="shared" si="34"/>
        <v>0.14000000000000001</v>
      </c>
      <c r="BT57" s="34">
        <f t="shared" si="41"/>
        <v>2</v>
      </c>
      <c r="BU57" s="322">
        <v>0.22988505747126436</v>
      </c>
    </row>
    <row r="58" spans="2:73" x14ac:dyDescent="0.35">
      <c r="B58" s="27">
        <v>1</v>
      </c>
      <c r="C58" s="52" t="s">
        <v>110</v>
      </c>
      <c r="D58" s="39" t="s">
        <v>62</v>
      </c>
      <c r="E58" s="255" t="s">
        <v>53</v>
      </c>
      <c r="F58" s="256"/>
      <c r="G58" s="257" t="e">
        <f>_xlfn.RANK.AVG(F58,$F$58:$F$91,0)</f>
        <v>#N/A</v>
      </c>
      <c r="H58" s="258"/>
      <c r="I58" s="257" t="e">
        <f>_xlfn.RANK.AVG(H58,$H$58:$H$91,1)</f>
        <v>#N/A</v>
      </c>
      <c r="J58" s="256" t="e">
        <f>#REF!+G58+I58</f>
        <v>#REF!</v>
      </c>
      <c r="K58" s="259" t="e">
        <f>_xlfn.RANK.AVG(J58,$J$58:$J$91,1)</f>
        <v>#REF!</v>
      </c>
      <c r="L58" s="470">
        <v>0</v>
      </c>
      <c r="M58" s="416">
        <v>0</v>
      </c>
      <c r="N58" s="416">
        <v>0</v>
      </c>
      <c r="O58" s="416">
        <v>0</v>
      </c>
      <c r="P58" s="416">
        <v>0</v>
      </c>
      <c r="Q58" s="416">
        <v>0</v>
      </c>
      <c r="R58" s="416">
        <v>0</v>
      </c>
      <c r="S58" s="416">
        <v>0</v>
      </c>
      <c r="T58" s="416">
        <v>0</v>
      </c>
      <c r="U58" s="416">
        <v>0</v>
      </c>
      <c r="V58" s="416">
        <v>0</v>
      </c>
      <c r="W58" s="416">
        <v>0</v>
      </c>
      <c r="X58" s="416">
        <v>0</v>
      </c>
      <c r="Y58" s="416">
        <v>0</v>
      </c>
      <c r="Z58" s="416">
        <v>0</v>
      </c>
      <c r="AA58" s="416">
        <v>0</v>
      </c>
      <c r="AB58" s="416">
        <v>0</v>
      </c>
      <c r="AC58" s="416">
        <v>0</v>
      </c>
      <c r="AD58" s="416">
        <v>0</v>
      </c>
      <c r="AE58" s="416">
        <v>0</v>
      </c>
      <c r="AF58" s="416">
        <v>0</v>
      </c>
      <c r="AG58" s="416">
        <v>1</v>
      </c>
      <c r="AH58" s="416">
        <v>0</v>
      </c>
      <c r="AI58" s="416">
        <v>0</v>
      </c>
      <c r="AJ58" s="416">
        <v>1</v>
      </c>
      <c r="AK58" s="416">
        <v>0</v>
      </c>
      <c r="AL58" s="416">
        <v>0</v>
      </c>
      <c r="AM58" s="416">
        <v>0</v>
      </c>
      <c r="AN58" s="267">
        <v>0</v>
      </c>
      <c r="AO58" s="57">
        <f t="shared" si="0"/>
        <v>0</v>
      </c>
      <c r="AP58" s="44">
        <f t="shared" si="1"/>
        <v>0</v>
      </c>
      <c r="AQ58" s="44">
        <f t="shared" si="29"/>
        <v>0</v>
      </c>
      <c r="AR58" s="44">
        <f t="shared" si="2"/>
        <v>0</v>
      </c>
      <c r="AS58" s="44">
        <f t="shared" si="3"/>
        <v>0</v>
      </c>
      <c r="AT58" s="44">
        <f t="shared" si="4"/>
        <v>0</v>
      </c>
      <c r="AU58" s="44">
        <f t="shared" si="5"/>
        <v>0</v>
      </c>
      <c r="AV58" s="44">
        <f t="shared" si="6"/>
        <v>0</v>
      </c>
      <c r="AW58" s="44">
        <f t="shared" si="7"/>
        <v>0</v>
      </c>
      <c r="AX58" s="44">
        <f t="shared" si="8"/>
        <v>0</v>
      </c>
      <c r="AY58" s="44">
        <f t="shared" si="9"/>
        <v>0</v>
      </c>
      <c r="AZ58" s="44">
        <f t="shared" si="10"/>
        <v>0</v>
      </c>
      <c r="BA58" s="44">
        <f t="shared" si="11"/>
        <v>0</v>
      </c>
      <c r="BB58" s="44">
        <f t="shared" si="12"/>
        <v>0</v>
      </c>
      <c r="BC58" s="44">
        <f t="shared" si="13"/>
        <v>0</v>
      </c>
      <c r="BD58" s="44">
        <f t="shared" si="14"/>
        <v>0</v>
      </c>
      <c r="BE58" s="44">
        <f t="shared" si="15"/>
        <v>0</v>
      </c>
      <c r="BF58" s="44">
        <f t="shared" si="16"/>
        <v>0</v>
      </c>
      <c r="BG58" s="44">
        <f t="shared" si="17"/>
        <v>0</v>
      </c>
      <c r="BH58" s="44">
        <f t="shared" si="18"/>
        <v>0</v>
      </c>
      <c r="BI58" s="44">
        <f t="shared" si="19"/>
        <v>0</v>
      </c>
      <c r="BJ58" s="44">
        <f t="shared" si="20"/>
        <v>0</v>
      </c>
      <c r="BK58" s="44">
        <f t="shared" si="21"/>
        <v>0</v>
      </c>
      <c r="BL58" s="44">
        <f t="shared" si="22"/>
        <v>0</v>
      </c>
      <c r="BM58" s="44">
        <f t="shared" si="23"/>
        <v>0.06</v>
      </c>
      <c r="BN58" s="44">
        <f t="shared" si="24"/>
        <v>0</v>
      </c>
      <c r="BO58" s="44">
        <f t="shared" si="25"/>
        <v>0</v>
      </c>
      <c r="BP58" s="44">
        <f t="shared" si="26"/>
        <v>0</v>
      </c>
      <c r="BQ58" s="50">
        <f t="shared" si="27"/>
        <v>0</v>
      </c>
      <c r="BS58" s="270">
        <f t="shared" si="34"/>
        <v>0.06</v>
      </c>
      <c r="BT58" s="33">
        <f t="shared" ref="BT58:BT91" si="42">_xlfn.RANK.AVG(BS58,$BS$58:$BS$91,0)</f>
        <v>22</v>
      </c>
      <c r="BU58" s="271">
        <v>6.366047745358093E-2</v>
      </c>
    </row>
    <row r="59" spans="2:73" x14ac:dyDescent="0.35">
      <c r="B59" s="28">
        <v>2</v>
      </c>
      <c r="C59" s="53" t="s">
        <v>111</v>
      </c>
      <c r="D59" s="40" t="s">
        <v>62</v>
      </c>
      <c r="E59" s="272" t="s">
        <v>53</v>
      </c>
      <c r="F59" s="273"/>
      <c r="G59" s="274" t="e">
        <f>_xlfn.RANK.AVG(F59,$F$58:$F$91,0)</f>
        <v>#N/A</v>
      </c>
      <c r="H59" s="275"/>
      <c r="I59" s="274" t="e">
        <f>_xlfn.RANK.AVG(H59,$H$58:$H$91,1)</f>
        <v>#N/A</v>
      </c>
      <c r="J59" s="273" t="e">
        <f>#REF!+G59+I59</f>
        <v>#REF!</v>
      </c>
      <c r="K59" s="276" t="e">
        <f>_xlfn.RANK.AVG(J59,$J$58:$J$91,1)</f>
        <v>#REF!</v>
      </c>
      <c r="L59" s="465">
        <v>0</v>
      </c>
      <c r="M59" s="302">
        <v>0</v>
      </c>
      <c r="N59" s="302">
        <v>0</v>
      </c>
      <c r="O59" s="302">
        <v>0</v>
      </c>
      <c r="P59" s="302">
        <v>0</v>
      </c>
      <c r="Q59" s="302">
        <v>0</v>
      </c>
      <c r="R59" s="302">
        <v>1</v>
      </c>
      <c r="S59" s="302">
        <v>0</v>
      </c>
      <c r="T59" s="302">
        <v>0</v>
      </c>
      <c r="U59" s="302">
        <v>0</v>
      </c>
      <c r="V59" s="302">
        <v>0</v>
      </c>
      <c r="W59" s="302">
        <v>0</v>
      </c>
      <c r="X59" s="302">
        <v>0</v>
      </c>
      <c r="Y59" s="302">
        <v>0</v>
      </c>
      <c r="Z59" s="302">
        <v>0</v>
      </c>
      <c r="AA59" s="302">
        <v>0</v>
      </c>
      <c r="AB59" s="302">
        <v>0</v>
      </c>
      <c r="AC59" s="302">
        <v>0</v>
      </c>
      <c r="AD59" s="302">
        <v>0</v>
      </c>
      <c r="AE59" s="302">
        <v>0</v>
      </c>
      <c r="AF59" s="302">
        <v>0</v>
      </c>
      <c r="AG59" s="302">
        <v>0</v>
      </c>
      <c r="AH59" s="302">
        <v>0</v>
      </c>
      <c r="AI59" s="302">
        <v>0</v>
      </c>
      <c r="AJ59" s="302">
        <v>0</v>
      </c>
      <c r="AK59" s="302">
        <v>0</v>
      </c>
      <c r="AL59" s="302">
        <v>0</v>
      </c>
      <c r="AM59" s="302">
        <v>0</v>
      </c>
      <c r="AN59" s="294">
        <v>0</v>
      </c>
      <c r="AO59" s="58">
        <f t="shared" si="0"/>
        <v>0</v>
      </c>
      <c r="AP59" s="45">
        <f t="shared" si="1"/>
        <v>0</v>
      </c>
      <c r="AQ59" s="45">
        <f t="shared" si="29"/>
        <v>0</v>
      </c>
      <c r="AR59" s="45">
        <f t="shared" si="2"/>
        <v>0</v>
      </c>
      <c r="AS59" s="45">
        <f t="shared" si="3"/>
        <v>0</v>
      </c>
      <c r="AT59" s="45">
        <f t="shared" si="4"/>
        <v>0</v>
      </c>
      <c r="AU59" s="45">
        <f t="shared" si="5"/>
        <v>0</v>
      </c>
      <c r="AV59" s="45">
        <f t="shared" si="6"/>
        <v>0</v>
      </c>
      <c r="AW59" s="45">
        <f t="shared" si="7"/>
        <v>0</v>
      </c>
      <c r="AX59" s="45">
        <f t="shared" si="8"/>
        <v>0</v>
      </c>
      <c r="AY59" s="45">
        <f t="shared" si="9"/>
        <v>0</v>
      </c>
      <c r="AZ59" s="45">
        <f t="shared" si="10"/>
        <v>0</v>
      </c>
      <c r="BA59" s="45">
        <f t="shared" si="11"/>
        <v>0</v>
      </c>
      <c r="BB59" s="45">
        <f t="shared" si="12"/>
        <v>0</v>
      </c>
      <c r="BC59" s="45">
        <f t="shared" si="13"/>
        <v>0</v>
      </c>
      <c r="BD59" s="45">
        <f t="shared" si="14"/>
        <v>0</v>
      </c>
      <c r="BE59" s="45">
        <f t="shared" si="15"/>
        <v>0</v>
      </c>
      <c r="BF59" s="45">
        <f t="shared" si="16"/>
        <v>0</v>
      </c>
      <c r="BG59" s="45">
        <f t="shared" si="17"/>
        <v>0</v>
      </c>
      <c r="BH59" s="45">
        <f t="shared" si="18"/>
        <v>0</v>
      </c>
      <c r="BI59" s="45">
        <f t="shared" si="19"/>
        <v>0</v>
      </c>
      <c r="BJ59" s="45">
        <f t="shared" si="20"/>
        <v>0</v>
      </c>
      <c r="BK59" s="45">
        <f t="shared" si="21"/>
        <v>0</v>
      </c>
      <c r="BL59" s="45">
        <f t="shared" si="22"/>
        <v>0</v>
      </c>
      <c r="BM59" s="45">
        <f t="shared" si="23"/>
        <v>0</v>
      </c>
      <c r="BN59" s="45">
        <f t="shared" si="24"/>
        <v>0</v>
      </c>
      <c r="BO59" s="45">
        <f t="shared" si="25"/>
        <v>0</v>
      </c>
      <c r="BP59" s="45">
        <f t="shared" si="26"/>
        <v>0</v>
      </c>
      <c r="BQ59" s="51">
        <f t="shared" si="27"/>
        <v>0</v>
      </c>
      <c r="BS59" s="286">
        <f t="shared" si="34"/>
        <v>0</v>
      </c>
      <c r="BT59" s="202">
        <f t="shared" si="42"/>
        <v>30</v>
      </c>
      <c r="BU59" s="287">
        <v>3.3156498673740015E-2</v>
      </c>
    </row>
    <row r="60" spans="2:73" x14ac:dyDescent="0.35">
      <c r="B60" s="28">
        <v>7</v>
      </c>
      <c r="C60" s="53" t="s">
        <v>182</v>
      </c>
      <c r="D60" s="40" t="s">
        <v>62</v>
      </c>
      <c r="E60" s="272" t="s">
        <v>53</v>
      </c>
      <c r="F60" s="273"/>
      <c r="G60" s="274" t="e">
        <f>_xlfn.RANK.AVG(F60,$F$58:$F$91,0)</f>
        <v>#N/A</v>
      </c>
      <c r="H60" s="275"/>
      <c r="I60" s="274" t="e">
        <f>_xlfn.RANK.AVG(H60,$H$58:$H$91,1)</f>
        <v>#N/A</v>
      </c>
      <c r="J60" s="273" t="e">
        <f>#REF!+G60+I60</f>
        <v>#REF!</v>
      </c>
      <c r="K60" s="276" t="e">
        <f>_xlfn.RANK.AVG(J60,$J$58:$J$91,1)</f>
        <v>#REF!</v>
      </c>
      <c r="L60" s="280">
        <v>1</v>
      </c>
      <c r="M60" s="278">
        <v>0</v>
      </c>
      <c r="N60" s="278">
        <v>0</v>
      </c>
      <c r="O60" s="297">
        <v>0</v>
      </c>
      <c r="P60" s="278">
        <v>1</v>
      </c>
      <c r="Q60" s="297">
        <v>1</v>
      </c>
      <c r="R60" s="297">
        <v>0</v>
      </c>
      <c r="S60" s="297">
        <v>1</v>
      </c>
      <c r="T60" s="297">
        <v>0</v>
      </c>
      <c r="U60" s="297">
        <v>1</v>
      </c>
      <c r="V60" s="297">
        <v>0</v>
      </c>
      <c r="W60" s="297">
        <v>1</v>
      </c>
      <c r="X60" s="297">
        <v>0</v>
      </c>
      <c r="Y60" s="297">
        <v>1</v>
      </c>
      <c r="Z60" s="297">
        <v>0</v>
      </c>
      <c r="AA60" s="297">
        <v>0</v>
      </c>
      <c r="AB60" s="297">
        <v>0</v>
      </c>
      <c r="AC60" s="297">
        <v>1</v>
      </c>
      <c r="AD60" s="278">
        <v>1</v>
      </c>
      <c r="AE60" s="278">
        <v>1</v>
      </c>
      <c r="AF60" s="278">
        <v>1</v>
      </c>
      <c r="AG60" s="278">
        <v>1</v>
      </c>
      <c r="AH60" s="278">
        <v>0</v>
      </c>
      <c r="AI60" s="278">
        <v>0</v>
      </c>
      <c r="AJ60" s="278">
        <v>1</v>
      </c>
      <c r="AK60" s="278">
        <v>1</v>
      </c>
      <c r="AL60" s="278">
        <v>1</v>
      </c>
      <c r="AM60" s="278">
        <v>1</v>
      </c>
      <c r="AN60" s="281">
        <v>0</v>
      </c>
      <c r="AO60" s="58">
        <f t="shared" si="0"/>
        <v>8.0000000000000016E-2</v>
      </c>
      <c r="AP60" s="45">
        <f t="shared" si="1"/>
        <v>0</v>
      </c>
      <c r="AQ60" s="45">
        <f t="shared" si="29"/>
        <v>0</v>
      </c>
      <c r="AR60" s="45">
        <f t="shared" si="2"/>
        <v>0</v>
      </c>
      <c r="AS60" s="45">
        <f t="shared" si="3"/>
        <v>0</v>
      </c>
      <c r="AT60" s="45">
        <f t="shared" si="4"/>
        <v>0.06</v>
      </c>
      <c r="AU60" s="45">
        <f t="shared" si="5"/>
        <v>0</v>
      </c>
      <c r="AV60" s="45">
        <f t="shared" si="6"/>
        <v>0.06</v>
      </c>
      <c r="AW60" s="45">
        <f t="shared" si="7"/>
        <v>0</v>
      </c>
      <c r="AX60" s="45">
        <f t="shared" si="8"/>
        <v>0.06</v>
      </c>
      <c r="AY60" s="45">
        <f t="shared" si="9"/>
        <v>0</v>
      </c>
      <c r="AZ60" s="45">
        <f t="shared" si="10"/>
        <v>0.06</v>
      </c>
      <c r="BA60" s="45">
        <f t="shared" si="11"/>
        <v>0</v>
      </c>
      <c r="BB60" s="45">
        <f t="shared" si="12"/>
        <v>0.06</v>
      </c>
      <c r="BC60" s="45">
        <f t="shared" si="13"/>
        <v>0</v>
      </c>
      <c r="BD60" s="45">
        <f t="shared" si="14"/>
        <v>0</v>
      </c>
      <c r="BE60" s="45">
        <f t="shared" si="15"/>
        <v>0</v>
      </c>
      <c r="BF60" s="45">
        <f t="shared" si="16"/>
        <v>0.06</v>
      </c>
      <c r="BG60" s="45">
        <f t="shared" si="17"/>
        <v>0</v>
      </c>
      <c r="BH60" s="45">
        <f t="shared" si="18"/>
        <v>0.06</v>
      </c>
      <c r="BI60" s="45">
        <f t="shared" si="19"/>
        <v>0</v>
      </c>
      <c r="BJ60" s="45">
        <f t="shared" si="20"/>
        <v>0</v>
      </c>
      <c r="BK60" s="45">
        <f t="shared" si="21"/>
        <v>0</v>
      </c>
      <c r="BL60" s="45">
        <f t="shared" si="22"/>
        <v>0</v>
      </c>
      <c r="BM60" s="45">
        <f t="shared" si="23"/>
        <v>0.06</v>
      </c>
      <c r="BN60" s="45">
        <f t="shared" si="24"/>
        <v>0.15</v>
      </c>
      <c r="BO60" s="45">
        <f t="shared" si="25"/>
        <v>0</v>
      </c>
      <c r="BP60" s="45">
        <f t="shared" si="26"/>
        <v>0.15</v>
      </c>
      <c r="BQ60" s="51">
        <f t="shared" si="27"/>
        <v>0</v>
      </c>
      <c r="BS60" s="286">
        <f t="shared" si="34"/>
        <v>0.8600000000000001</v>
      </c>
      <c r="BT60" s="202">
        <f t="shared" si="42"/>
        <v>5</v>
      </c>
      <c r="BU60" s="287">
        <v>0.45</v>
      </c>
    </row>
    <row r="61" spans="2:73" x14ac:dyDescent="0.35">
      <c r="B61" s="28">
        <v>8</v>
      </c>
      <c r="C61" s="53" t="s">
        <v>183</v>
      </c>
      <c r="D61" s="40" t="s">
        <v>62</v>
      </c>
      <c r="E61" s="272" t="s">
        <v>53</v>
      </c>
      <c r="F61" s="273"/>
      <c r="G61" s="274" t="e">
        <f>_xlfn.RANK.AVG(F61,$F$58:$F$91,0)</f>
        <v>#N/A</v>
      </c>
      <c r="H61" s="275"/>
      <c r="I61" s="274" t="e">
        <f>_xlfn.RANK.AVG(H61,$H$58:$H$91,1)</f>
        <v>#N/A</v>
      </c>
      <c r="J61" s="273" t="e">
        <f>#REF!+G61+I61</f>
        <v>#REF!</v>
      </c>
      <c r="K61" s="276" t="e">
        <f>_xlfn.RANK.AVG(J61,$J$58:$J$91,1)</f>
        <v>#REF!</v>
      </c>
      <c r="L61" s="285">
        <v>1</v>
      </c>
      <c r="M61" s="278">
        <v>1</v>
      </c>
      <c r="N61" s="278">
        <v>1</v>
      </c>
      <c r="O61" s="278">
        <v>0</v>
      </c>
      <c r="P61" s="278">
        <v>1</v>
      </c>
      <c r="Q61" s="297">
        <v>0</v>
      </c>
      <c r="R61" s="297">
        <v>1</v>
      </c>
      <c r="S61" s="297">
        <v>0</v>
      </c>
      <c r="T61" s="297">
        <v>1</v>
      </c>
      <c r="U61" s="302">
        <v>1</v>
      </c>
      <c r="V61" s="297">
        <v>1</v>
      </c>
      <c r="W61" s="297">
        <v>1</v>
      </c>
      <c r="X61" s="297">
        <v>1</v>
      </c>
      <c r="Y61" s="297">
        <v>1</v>
      </c>
      <c r="Z61" s="297">
        <v>0</v>
      </c>
      <c r="AA61" s="278">
        <v>1</v>
      </c>
      <c r="AB61" s="278">
        <v>1</v>
      </c>
      <c r="AC61" s="278">
        <v>1</v>
      </c>
      <c r="AD61" s="278">
        <v>1</v>
      </c>
      <c r="AE61" s="278">
        <v>1</v>
      </c>
      <c r="AF61" s="278">
        <v>1</v>
      </c>
      <c r="AG61" s="278">
        <v>1</v>
      </c>
      <c r="AH61" s="278">
        <v>1</v>
      </c>
      <c r="AI61" s="278">
        <v>1</v>
      </c>
      <c r="AJ61" s="278">
        <v>1</v>
      </c>
      <c r="AK61" s="278">
        <v>1</v>
      </c>
      <c r="AL61" s="278">
        <v>1</v>
      </c>
      <c r="AM61" s="278">
        <v>1</v>
      </c>
      <c r="AN61" s="281">
        <v>1</v>
      </c>
      <c r="AO61" s="58">
        <f t="shared" si="0"/>
        <v>8.0000000000000016E-2</v>
      </c>
      <c r="AP61" s="45">
        <f t="shared" si="1"/>
        <v>0</v>
      </c>
      <c r="AQ61" s="45">
        <f t="shared" si="29"/>
        <v>0</v>
      </c>
      <c r="AR61" s="45">
        <f t="shared" si="2"/>
        <v>0</v>
      </c>
      <c r="AS61" s="45">
        <f t="shared" si="3"/>
        <v>0</v>
      </c>
      <c r="AT61" s="45">
        <f t="shared" si="4"/>
        <v>0</v>
      </c>
      <c r="AU61" s="45">
        <f t="shared" si="5"/>
        <v>0</v>
      </c>
      <c r="AV61" s="45">
        <f t="shared" si="6"/>
        <v>0</v>
      </c>
      <c r="AW61" s="45">
        <f t="shared" si="7"/>
        <v>0</v>
      </c>
      <c r="AX61" s="45">
        <f t="shared" si="8"/>
        <v>0.06</v>
      </c>
      <c r="AY61" s="45">
        <f t="shared" si="9"/>
        <v>0</v>
      </c>
      <c r="AZ61" s="45">
        <f t="shared" si="10"/>
        <v>0.06</v>
      </c>
      <c r="BA61" s="45">
        <f t="shared" si="11"/>
        <v>0</v>
      </c>
      <c r="BB61" s="45">
        <f t="shared" si="12"/>
        <v>0.06</v>
      </c>
      <c r="BC61" s="45">
        <f t="shared" si="13"/>
        <v>0</v>
      </c>
      <c r="BD61" s="45">
        <f t="shared" si="14"/>
        <v>0</v>
      </c>
      <c r="BE61" s="45">
        <f t="shared" si="15"/>
        <v>0</v>
      </c>
      <c r="BF61" s="45">
        <f t="shared" si="16"/>
        <v>0.06</v>
      </c>
      <c r="BG61" s="45">
        <f t="shared" si="17"/>
        <v>0</v>
      </c>
      <c r="BH61" s="45">
        <f t="shared" si="18"/>
        <v>0.06</v>
      </c>
      <c r="BI61" s="45">
        <f t="shared" si="19"/>
        <v>0</v>
      </c>
      <c r="BJ61" s="45">
        <f t="shared" si="20"/>
        <v>0</v>
      </c>
      <c r="BK61" s="45">
        <f t="shared" si="21"/>
        <v>0.06</v>
      </c>
      <c r="BL61" s="45">
        <f t="shared" si="22"/>
        <v>0</v>
      </c>
      <c r="BM61" s="45">
        <f t="shared" si="23"/>
        <v>0.06</v>
      </c>
      <c r="BN61" s="45">
        <f t="shared" si="24"/>
        <v>0.15</v>
      </c>
      <c r="BO61" s="45">
        <f t="shared" si="25"/>
        <v>0</v>
      </c>
      <c r="BP61" s="45">
        <f t="shared" si="26"/>
        <v>0.15</v>
      </c>
      <c r="BQ61" s="51">
        <f t="shared" si="27"/>
        <v>0</v>
      </c>
      <c r="BS61" s="286">
        <f t="shared" si="34"/>
        <v>0.8</v>
      </c>
      <c r="BT61" s="202">
        <f t="shared" si="42"/>
        <v>6</v>
      </c>
      <c r="BU61" s="287">
        <v>0.15</v>
      </c>
    </row>
    <row r="62" spans="2:73" x14ac:dyDescent="0.35">
      <c r="B62" s="28">
        <v>11</v>
      </c>
      <c r="C62" s="53" t="s">
        <v>184</v>
      </c>
      <c r="D62" s="40" t="s">
        <v>62</v>
      </c>
      <c r="E62" s="272" t="s">
        <v>53</v>
      </c>
      <c r="F62" s="298"/>
      <c r="G62" s="299" t="e">
        <f>_xlfn.RANK.AVG(F62,$F$106:$F$117,0)</f>
        <v>#N/A</v>
      </c>
      <c r="H62" s="300"/>
      <c r="I62" s="299" t="e">
        <f>_xlfn.RANK.AVG(H62,$H$106:$H$117,1)</f>
        <v>#N/A</v>
      </c>
      <c r="J62" s="298" t="e">
        <f>#REF!+G62+I62</f>
        <v>#REF!</v>
      </c>
      <c r="K62" s="301" t="e">
        <f>_xlfn.RANK.AVG(J62,$J$106:$J$117,1)</f>
        <v>#REF!</v>
      </c>
      <c r="L62" s="295">
        <v>1</v>
      </c>
      <c r="M62" s="289">
        <v>0</v>
      </c>
      <c r="N62" s="289">
        <v>1</v>
      </c>
      <c r="O62" s="302">
        <v>1</v>
      </c>
      <c r="P62" s="278">
        <v>0</v>
      </c>
      <c r="Q62" s="302">
        <v>1</v>
      </c>
      <c r="R62" s="302">
        <v>1</v>
      </c>
      <c r="S62" s="302">
        <v>1</v>
      </c>
      <c r="T62" s="302">
        <v>0</v>
      </c>
      <c r="U62" s="302">
        <v>1</v>
      </c>
      <c r="V62" s="302">
        <v>0</v>
      </c>
      <c r="W62" s="302">
        <v>1</v>
      </c>
      <c r="X62" s="302">
        <v>0</v>
      </c>
      <c r="Y62" s="302">
        <v>1</v>
      </c>
      <c r="Z62" s="302">
        <v>0</v>
      </c>
      <c r="AA62" s="289">
        <v>1</v>
      </c>
      <c r="AB62" s="289">
        <v>1</v>
      </c>
      <c r="AC62" s="289">
        <v>1</v>
      </c>
      <c r="AD62" s="302">
        <v>0</v>
      </c>
      <c r="AE62" s="289">
        <v>1</v>
      </c>
      <c r="AF62" s="289">
        <v>1</v>
      </c>
      <c r="AG62" s="289">
        <v>1</v>
      </c>
      <c r="AH62" s="289">
        <v>1</v>
      </c>
      <c r="AI62" s="289">
        <v>1</v>
      </c>
      <c r="AJ62" s="302">
        <v>1</v>
      </c>
      <c r="AK62" s="289">
        <v>1</v>
      </c>
      <c r="AL62" s="289">
        <v>1</v>
      </c>
      <c r="AM62" s="289">
        <v>1</v>
      </c>
      <c r="AN62" s="296">
        <v>0</v>
      </c>
      <c r="AO62" s="58">
        <f t="shared" si="0"/>
        <v>8.0000000000000016E-2</v>
      </c>
      <c r="AP62" s="45">
        <f t="shared" si="1"/>
        <v>0</v>
      </c>
      <c r="AQ62" s="45">
        <f t="shared" si="29"/>
        <v>0</v>
      </c>
      <c r="AR62" s="45">
        <f t="shared" si="2"/>
        <v>8.0000000000000016E-2</v>
      </c>
      <c r="AS62" s="45">
        <f t="shared" si="3"/>
        <v>0</v>
      </c>
      <c r="AT62" s="45">
        <f t="shared" si="4"/>
        <v>0.06</v>
      </c>
      <c r="AU62" s="45">
        <f t="shared" si="5"/>
        <v>0</v>
      </c>
      <c r="AV62" s="45">
        <f t="shared" si="6"/>
        <v>0.06</v>
      </c>
      <c r="AW62" s="45">
        <f t="shared" si="7"/>
        <v>0</v>
      </c>
      <c r="AX62" s="45">
        <f t="shared" si="8"/>
        <v>0.06</v>
      </c>
      <c r="AY62" s="45">
        <f t="shared" si="9"/>
        <v>0</v>
      </c>
      <c r="AZ62" s="45">
        <f t="shared" si="10"/>
        <v>0.06</v>
      </c>
      <c r="BA62" s="45">
        <f t="shared" si="11"/>
        <v>0</v>
      </c>
      <c r="BB62" s="45">
        <f t="shared" si="12"/>
        <v>0.06</v>
      </c>
      <c r="BC62" s="45">
        <f t="shared" si="13"/>
        <v>0</v>
      </c>
      <c r="BD62" s="45">
        <f t="shared" si="14"/>
        <v>0</v>
      </c>
      <c r="BE62" s="45">
        <f t="shared" si="15"/>
        <v>0</v>
      </c>
      <c r="BF62" s="45">
        <f t="shared" si="16"/>
        <v>0.06</v>
      </c>
      <c r="BG62" s="45">
        <f t="shared" si="17"/>
        <v>0</v>
      </c>
      <c r="BH62" s="45">
        <f t="shared" si="18"/>
        <v>0.06</v>
      </c>
      <c r="BI62" s="45">
        <f t="shared" si="19"/>
        <v>0</v>
      </c>
      <c r="BJ62" s="45">
        <f t="shared" si="20"/>
        <v>0</v>
      </c>
      <c r="BK62" s="45">
        <f t="shared" si="21"/>
        <v>0.06</v>
      </c>
      <c r="BL62" s="45">
        <f t="shared" si="22"/>
        <v>0</v>
      </c>
      <c r="BM62" s="45">
        <f t="shared" si="23"/>
        <v>0.06</v>
      </c>
      <c r="BN62" s="45">
        <f t="shared" si="24"/>
        <v>0.15</v>
      </c>
      <c r="BO62" s="45">
        <f t="shared" si="25"/>
        <v>0</v>
      </c>
      <c r="BP62" s="45">
        <f t="shared" si="26"/>
        <v>0.15</v>
      </c>
      <c r="BQ62" s="51">
        <f t="shared" si="27"/>
        <v>0</v>
      </c>
      <c r="BS62" s="286">
        <f t="shared" si="34"/>
        <v>1.0000000000000002</v>
      </c>
      <c r="BT62" s="202">
        <f t="shared" si="42"/>
        <v>1.5</v>
      </c>
      <c r="BU62" s="287">
        <v>0.28000000000000003</v>
      </c>
    </row>
    <row r="63" spans="2:73" x14ac:dyDescent="0.35">
      <c r="B63" s="28">
        <v>12</v>
      </c>
      <c r="C63" s="53" t="s">
        <v>112</v>
      </c>
      <c r="D63" s="40" t="s">
        <v>62</v>
      </c>
      <c r="E63" s="272" t="s">
        <v>53</v>
      </c>
      <c r="F63" s="273"/>
      <c r="G63" s="274" t="e">
        <f>_xlfn.RANK.AVG(F63,$F$58:$F$91,0)</f>
        <v>#N/A</v>
      </c>
      <c r="H63" s="275"/>
      <c r="I63" s="274" t="e">
        <f>_xlfn.RANK.AVG(H63,$H$58:$H$91,1)</f>
        <v>#N/A</v>
      </c>
      <c r="J63" s="273" t="e">
        <f>#REF!+G63+I63</f>
        <v>#REF!</v>
      </c>
      <c r="K63" s="276" t="e">
        <f>_xlfn.RANK.AVG(J63,$J$58:$J$91,1)</f>
        <v>#REF!</v>
      </c>
      <c r="L63" s="465">
        <v>0</v>
      </c>
      <c r="M63" s="302">
        <v>0</v>
      </c>
      <c r="N63" s="302">
        <v>0</v>
      </c>
      <c r="O63" s="302">
        <v>0</v>
      </c>
      <c r="P63" s="302">
        <v>0</v>
      </c>
      <c r="Q63" s="302">
        <v>0</v>
      </c>
      <c r="R63" s="302">
        <v>0</v>
      </c>
      <c r="S63" s="302">
        <v>0</v>
      </c>
      <c r="T63" s="302">
        <v>0</v>
      </c>
      <c r="U63" s="302">
        <v>0</v>
      </c>
      <c r="V63" s="302">
        <v>0</v>
      </c>
      <c r="W63" s="302">
        <v>0</v>
      </c>
      <c r="X63" s="302">
        <v>1</v>
      </c>
      <c r="Y63" s="302">
        <v>0</v>
      </c>
      <c r="Z63" s="302">
        <v>0</v>
      </c>
      <c r="AA63" s="302">
        <v>0</v>
      </c>
      <c r="AB63" s="302">
        <v>0</v>
      </c>
      <c r="AC63" s="302">
        <v>0</v>
      </c>
      <c r="AD63" s="302">
        <v>0</v>
      </c>
      <c r="AE63" s="302">
        <v>0</v>
      </c>
      <c r="AF63" s="302">
        <v>0</v>
      </c>
      <c r="AG63" s="302">
        <v>1</v>
      </c>
      <c r="AH63" s="302">
        <v>0</v>
      </c>
      <c r="AI63" s="302">
        <v>0</v>
      </c>
      <c r="AJ63" s="302">
        <v>0</v>
      </c>
      <c r="AK63" s="302">
        <v>0</v>
      </c>
      <c r="AL63" s="302">
        <v>0</v>
      </c>
      <c r="AM63" s="302">
        <v>0</v>
      </c>
      <c r="AN63" s="294">
        <v>0</v>
      </c>
      <c r="AO63" s="58">
        <f t="shared" si="0"/>
        <v>0</v>
      </c>
      <c r="AP63" s="45">
        <f t="shared" si="1"/>
        <v>0</v>
      </c>
      <c r="AQ63" s="45">
        <f t="shared" si="29"/>
        <v>0</v>
      </c>
      <c r="AR63" s="45">
        <f t="shared" si="2"/>
        <v>0</v>
      </c>
      <c r="AS63" s="45">
        <f t="shared" si="3"/>
        <v>0</v>
      </c>
      <c r="AT63" s="45">
        <f t="shared" si="4"/>
        <v>0</v>
      </c>
      <c r="AU63" s="45">
        <f t="shared" si="5"/>
        <v>0</v>
      </c>
      <c r="AV63" s="45">
        <f t="shared" si="6"/>
        <v>0</v>
      </c>
      <c r="AW63" s="45">
        <f t="shared" si="7"/>
        <v>0</v>
      </c>
      <c r="AX63" s="45">
        <f t="shared" si="8"/>
        <v>0</v>
      </c>
      <c r="AY63" s="45">
        <f t="shared" si="9"/>
        <v>0</v>
      </c>
      <c r="AZ63" s="45">
        <f t="shared" si="10"/>
        <v>0</v>
      </c>
      <c r="BA63" s="45">
        <f t="shared" si="11"/>
        <v>0</v>
      </c>
      <c r="BB63" s="45">
        <f t="shared" si="12"/>
        <v>0</v>
      </c>
      <c r="BC63" s="45">
        <f t="shared" si="13"/>
        <v>0</v>
      </c>
      <c r="BD63" s="45">
        <f t="shared" si="14"/>
        <v>0</v>
      </c>
      <c r="BE63" s="45">
        <f t="shared" si="15"/>
        <v>0</v>
      </c>
      <c r="BF63" s="45">
        <f t="shared" si="16"/>
        <v>0</v>
      </c>
      <c r="BG63" s="45">
        <f t="shared" si="17"/>
        <v>0</v>
      </c>
      <c r="BH63" s="45">
        <f t="shared" si="18"/>
        <v>0</v>
      </c>
      <c r="BI63" s="45">
        <f t="shared" si="19"/>
        <v>0</v>
      </c>
      <c r="BJ63" s="45">
        <f t="shared" si="20"/>
        <v>0</v>
      </c>
      <c r="BK63" s="45">
        <f t="shared" si="21"/>
        <v>0</v>
      </c>
      <c r="BL63" s="45">
        <f t="shared" si="22"/>
        <v>0</v>
      </c>
      <c r="BM63" s="45">
        <f t="shared" si="23"/>
        <v>0</v>
      </c>
      <c r="BN63" s="45">
        <f t="shared" si="24"/>
        <v>0</v>
      </c>
      <c r="BO63" s="45">
        <f t="shared" si="25"/>
        <v>0</v>
      </c>
      <c r="BP63" s="45">
        <f t="shared" si="26"/>
        <v>0</v>
      </c>
      <c r="BQ63" s="51">
        <f t="shared" si="27"/>
        <v>0</v>
      </c>
      <c r="BS63" s="286">
        <f t="shared" si="34"/>
        <v>0</v>
      </c>
      <c r="BT63" s="202">
        <f t="shared" si="42"/>
        <v>30</v>
      </c>
      <c r="BU63" s="287">
        <v>9.5490716180371346E-2</v>
      </c>
    </row>
    <row r="64" spans="2:73" x14ac:dyDescent="0.35">
      <c r="B64" s="28">
        <v>13</v>
      </c>
      <c r="C64" s="53" t="s">
        <v>113</v>
      </c>
      <c r="D64" s="40" t="s">
        <v>62</v>
      </c>
      <c r="E64" s="272" t="s">
        <v>53</v>
      </c>
      <c r="F64" s="273"/>
      <c r="G64" s="274" t="e">
        <f>_xlfn.RANK.AVG(F64,$F$58:$F$91,0)</f>
        <v>#N/A</v>
      </c>
      <c r="H64" s="275"/>
      <c r="I64" s="274" t="e">
        <f>_xlfn.RANK.AVG(H64,$H$58:$H$91,1)</f>
        <v>#N/A</v>
      </c>
      <c r="J64" s="273" t="e">
        <f>#REF!+G64+I64</f>
        <v>#REF!</v>
      </c>
      <c r="K64" s="276" t="e">
        <f>_xlfn.RANK.AVG(J64,$J$58:$J$91,1)</f>
        <v>#REF!</v>
      </c>
      <c r="L64" s="280">
        <v>1</v>
      </c>
      <c r="M64" s="302">
        <v>0</v>
      </c>
      <c r="N64" s="302">
        <v>0</v>
      </c>
      <c r="O64" s="302">
        <v>1</v>
      </c>
      <c r="P64" s="302">
        <v>0</v>
      </c>
      <c r="Q64" s="302">
        <v>0</v>
      </c>
      <c r="R64" s="302">
        <v>0</v>
      </c>
      <c r="S64" s="302">
        <v>0</v>
      </c>
      <c r="T64" s="302">
        <v>0</v>
      </c>
      <c r="U64" s="302">
        <v>0</v>
      </c>
      <c r="V64" s="302">
        <v>0</v>
      </c>
      <c r="W64" s="302">
        <v>0</v>
      </c>
      <c r="X64" s="302">
        <v>0</v>
      </c>
      <c r="Y64" s="302">
        <v>0</v>
      </c>
      <c r="Z64" s="302">
        <v>1</v>
      </c>
      <c r="AA64" s="302">
        <v>0</v>
      </c>
      <c r="AB64" s="302">
        <v>0</v>
      </c>
      <c r="AC64" s="302">
        <v>0</v>
      </c>
      <c r="AD64" s="302">
        <v>0</v>
      </c>
      <c r="AE64" s="302">
        <v>0</v>
      </c>
      <c r="AF64" s="302">
        <v>0</v>
      </c>
      <c r="AG64" s="302">
        <v>1</v>
      </c>
      <c r="AH64" s="302">
        <v>0</v>
      </c>
      <c r="AI64" s="302">
        <v>0</v>
      </c>
      <c r="AJ64" s="302">
        <v>0</v>
      </c>
      <c r="AK64" s="302">
        <v>0</v>
      </c>
      <c r="AL64" s="302">
        <v>0</v>
      </c>
      <c r="AM64" s="302">
        <v>0</v>
      </c>
      <c r="AN64" s="294">
        <v>0</v>
      </c>
      <c r="AO64" s="58">
        <f t="shared" si="0"/>
        <v>8.0000000000000016E-2</v>
      </c>
      <c r="AP64" s="45">
        <f t="shared" si="1"/>
        <v>0</v>
      </c>
      <c r="AQ64" s="45">
        <f t="shared" si="29"/>
        <v>0</v>
      </c>
      <c r="AR64" s="45">
        <f t="shared" si="2"/>
        <v>8.0000000000000016E-2</v>
      </c>
      <c r="AS64" s="45">
        <f t="shared" si="3"/>
        <v>0</v>
      </c>
      <c r="AT64" s="45">
        <f t="shared" si="4"/>
        <v>0</v>
      </c>
      <c r="AU64" s="45">
        <f t="shared" si="5"/>
        <v>0</v>
      </c>
      <c r="AV64" s="45">
        <f t="shared" si="6"/>
        <v>0</v>
      </c>
      <c r="AW64" s="45">
        <f t="shared" si="7"/>
        <v>0</v>
      </c>
      <c r="AX64" s="45">
        <f t="shared" si="8"/>
        <v>0</v>
      </c>
      <c r="AY64" s="45">
        <f t="shared" si="9"/>
        <v>0</v>
      </c>
      <c r="AZ64" s="45">
        <f t="shared" si="10"/>
        <v>0</v>
      </c>
      <c r="BA64" s="45">
        <f t="shared" si="11"/>
        <v>0</v>
      </c>
      <c r="BB64" s="45">
        <f t="shared" si="12"/>
        <v>0</v>
      </c>
      <c r="BC64" s="45">
        <f t="shared" si="13"/>
        <v>0</v>
      </c>
      <c r="BD64" s="45">
        <f t="shared" si="14"/>
        <v>0</v>
      </c>
      <c r="BE64" s="45">
        <f t="shared" si="15"/>
        <v>0</v>
      </c>
      <c r="BF64" s="45">
        <f t="shared" si="16"/>
        <v>0</v>
      </c>
      <c r="BG64" s="45">
        <f t="shared" si="17"/>
        <v>0</v>
      </c>
      <c r="BH64" s="45">
        <f t="shared" si="18"/>
        <v>0</v>
      </c>
      <c r="BI64" s="45">
        <f t="shared" si="19"/>
        <v>0</v>
      </c>
      <c r="BJ64" s="45">
        <f t="shared" si="20"/>
        <v>0</v>
      </c>
      <c r="BK64" s="45">
        <f t="shared" si="21"/>
        <v>0</v>
      </c>
      <c r="BL64" s="45">
        <f t="shared" si="22"/>
        <v>0</v>
      </c>
      <c r="BM64" s="45">
        <f t="shared" si="23"/>
        <v>0</v>
      </c>
      <c r="BN64" s="45">
        <f t="shared" si="24"/>
        <v>0</v>
      </c>
      <c r="BO64" s="45">
        <f t="shared" si="25"/>
        <v>0</v>
      </c>
      <c r="BP64" s="45">
        <f t="shared" si="26"/>
        <v>0</v>
      </c>
      <c r="BQ64" s="51">
        <f t="shared" si="27"/>
        <v>0</v>
      </c>
      <c r="BS64" s="286">
        <f t="shared" si="34"/>
        <v>0.16000000000000003</v>
      </c>
      <c r="BT64" s="202">
        <f t="shared" si="42"/>
        <v>9</v>
      </c>
      <c r="BU64" s="287">
        <v>0.14809902740937225</v>
      </c>
    </row>
    <row r="65" spans="2:73" x14ac:dyDescent="0.35">
      <c r="B65" s="28">
        <v>15</v>
      </c>
      <c r="C65" s="53" t="s">
        <v>185</v>
      </c>
      <c r="D65" s="40" t="s">
        <v>62</v>
      </c>
      <c r="E65" s="272" t="s">
        <v>53</v>
      </c>
      <c r="F65" s="273"/>
      <c r="G65" s="274" t="e">
        <f>_xlfn.RANK.AVG(F65,$F$10:$F$49,0)</f>
        <v>#N/A</v>
      </c>
      <c r="H65" s="275"/>
      <c r="I65" s="274" t="e">
        <f>_xlfn.RANK.AVG(H65,$H$10:$H$49,1)</f>
        <v>#N/A</v>
      </c>
      <c r="J65" s="273" t="e">
        <f>#REF!+G65+I65</f>
        <v>#REF!</v>
      </c>
      <c r="K65" s="276" t="e">
        <f>_xlfn.RANK.AVG(J65,$J$10:$J$49,1)</f>
        <v>#REF!</v>
      </c>
      <c r="L65" s="291">
        <v>1</v>
      </c>
      <c r="M65" s="302">
        <v>0</v>
      </c>
      <c r="N65" s="289">
        <v>1</v>
      </c>
      <c r="O65" s="302">
        <v>1</v>
      </c>
      <c r="P65" s="278">
        <v>0</v>
      </c>
      <c r="Q65" s="302">
        <v>1</v>
      </c>
      <c r="R65" s="302">
        <v>0</v>
      </c>
      <c r="S65" s="302">
        <v>1</v>
      </c>
      <c r="T65" s="302">
        <v>0</v>
      </c>
      <c r="U65" s="302">
        <v>1</v>
      </c>
      <c r="V65" s="302">
        <v>1</v>
      </c>
      <c r="W65" s="302">
        <v>1</v>
      </c>
      <c r="X65" s="302">
        <v>1</v>
      </c>
      <c r="Y65" s="302">
        <v>1</v>
      </c>
      <c r="Z65" s="302">
        <v>1</v>
      </c>
      <c r="AA65" s="289">
        <v>1</v>
      </c>
      <c r="AB65" s="289">
        <v>1</v>
      </c>
      <c r="AC65" s="289">
        <v>1</v>
      </c>
      <c r="AD65" s="302">
        <v>0</v>
      </c>
      <c r="AE65" s="289">
        <v>1</v>
      </c>
      <c r="AF65" s="302">
        <v>1</v>
      </c>
      <c r="AG65" s="302">
        <v>1</v>
      </c>
      <c r="AH65" s="302">
        <v>0</v>
      </c>
      <c r="AI65" s="302">
        <v>1</v>
      </c>
      <c r="AJ65" s="302">
        <v>1</v>
      </c>
      <c r="AK65" s="289">
        <v>1</v>
      </c>
      <c r="AL65" s="302">
        <v>1</v>
      </c>
      <c r="AM65" s="289">
        <v>1</v>
      </c>
      <c r="AN65" s="294">
        <v>0</v>
      </c>
      <c r="AO65" s="58">
        <f t="shared" si="0"/>
        <v>8.0000000000000016E-2</v>
      </c>
      <c r="AP65" s="45">
        <f t="shared" si="1"/>
        <v>0</v>
      </c>
      <c r="AQ65" s="45">
        <f t="shared" si="29"/>
        <v>0</v>
      </c>
      <c r="AR65" s="45">
        <f t="shared" si="2"/>
        <v>8.0000000000000016E-2</v>
      </c>
      <c r="AS65" s="45">
        <f t="shared" si="3"/>
        <v>0</v>
      </c>
      <c r="AT65" s="45">
        <f t="shared" si="4"/>
        <v>0.06</v>
      </c>
      <c r="AU65" s="45">
        <f t="shared" si="5"/>
        <v>0</v>
      </c>
      <c r="AV65" s="45">
        <f t="shared" si="6"/>
        <v>0.06</v>
      </c>
      <c r="AW65" s="45">
        <f t="shared" si="7"/>
        <v>0</v>
      </c>
      <c r="AX65" s="45">
        <f t="shared" si="8"/>
        <v>0.06</v>
      </c>
      <c r="AY65" s="45">
        <f t="shared" si="9"/>
        <v>0</v>
      </c>
      <c r="AZ65" s="45">
        <f t="shared" si="10"/>
        <v>0.06</v>
      </c>
      <c r="BA65" s="45">
        <f t="shared" si="11"/>
        <v>0</v>
      </c>
      <c r="BB65" s="45">
        <f t="shared" si="12"/>
        <v>0.06</v>
      </c>
      <c r="BC65" s="45">
        <f t="shared" si="13"/>
        <v>0</v>
      </c>
      <c r="BD65" s="45">
        <f t="shared" si="14"/>
        <v>0</v>
      </c>
      <c r="BE65" s="45">
        <f t="shared" si="15"/>
        <v>0</v>
      </c>
      <c r="BF65" s="45">
        <f t="shared" si="16"/>
        <v>0.06</v>
      </c>
      <c r="BG65" s="45">
        <f t="shared" si="17"/>
        <v>0</v>
      </c>
      <c r="BH65" s="45">
        <f t="shared" si="18"/>
        <v>0.06</v>
      </c>
      <c r="BI65" s="45">
        <f t="shared" si="19"/>
        <v>0</v>
      </c>
      <c r="BJ65" s="45">
        <f t="shared" si="20"/>
        <v>0</v>
      </c>
      <c r="BK65" s="45">
        <f t="shared" si="21"/>
        <v>0</v>
      </c>
      <c r="BL65" s="45">
        <f t="shared" si="22"/>
        <v>0</v>
      </c>
      <c r="BM65" s="45">
        <f t="shared" si="23"/>
        <v>0.06</v>
      </c>
      <c r="BN65" s="45">
        <f t="shared" si="24"/>
        <v>0.15</v>
      </c>
      <c r="BO65" s="45">
        <f t="shared" si="25"/>
        <v>0</v>
      </c>
      <c r="BP65" s="45">
        <f t="shared" si="26"/>
        <v>0.15</v>
      </c>
      <c r="BQ65" s="51">
        <f t="shared" si="27"/>
        <v>0</v>
      </c>
      <c r="BS65" s="286">
        <f t="shared" si="34"/>
        <v>0.94000000000000017</v>
      </c>
      <c r="BT65" s="202">
        <f t="shared" si="42"/>
        <v>3.5</v>
      </c>
      <c r="BU65" s="287">
        <v>0.24</v>
      </c>
    </row>
    <row r="66" spans="2:73" x14ac:dyDescent="0.35">
      <c r="B66" s="28">
        <v>16</v>
      </c>
      <c r="C66" s="53" t="s">
        <v>186</v>
      </c>
      <c r="D66" s="40" t="s">
        <v>62</v>
      </c>
      <c r="E66" s="272" t="s">
        <v>53</v>
      </c>
      <c r="F66" s="273"/>
      <c r="G66" s="274" t="e">
        <f t="shared" ref="G66:G89" si="43">_xlfn.RANK.AVG(F66,$F$58:$F$91,0)</f>
        <v>#N/A</v>
      </c>
      <c r="H66" s="275"/>
      <c r="I66" s="274" t="e">
        <f t="shared" ref="I66:I89" si="44">_xlfn.RANK.AVG(H66,$H$58:$H$91,1)</f>
        <v>#N/A</v>
      </c>
      <c r="J66" s="273" t="e">
        <f>#REF!+G66+I66</f>
        <v>#REF!</v>
      </c>
      <c r="K66" s="276" t="e">
        <f t="shared" ref="K66:K89" si="45">_xlfn.RANK.AVG(J66,$J$58:$J$91,1)</f>
        <v>#REF!</v>
      </c>
      <c r="L66" s="285">
        <v>1</v>
      </c>
      <c r="M66" s="278">
        <v>1</v>
      </c>
      <c r="N66" s="278">
        <v>1</v>
      </c>
      <c r="O66" s="297">
        <v>1</v>
      </c>
      <c r="P66" s="278">
        <v>0</v>
      </c>
      <c r="Q66" s="297">
        <v>1</v>
      </c>
      <c r="R66" s="297">
        <v>1</v>
      </c>
      <c r="S66" s="297">
        <v>1</v>
      </c>
      <c r="T66" s="297">
        <v>0</v>
      </c>
      <c r="U66" s="297">
        <v>1</v>
      </c>
      <c r="V66" s="297">
        <v>0</v>
      </c>
      <c r="W66" s="297">
        <v>1</v>
      </c>
      <c r="X66" s="297">
        <v>1</v>
      </c>
      <c r="Y66" s="297">
        <v>1</v>
      </c>
      <c r="Z66" s="297">
        <v>0</v>
      </c>
      <c r="AA66" s="278">
        <v>1</v>
      </c>
      <c r="AB66" s="278">
        <v>1</v>
      </c>
      <c r="AC66" s="278">
        <v>1</v>
      </c>
      <c r="AD66" s="278">
        <v>1</v>
      </c>
      <c r="AE66" s="278">
        <v>1</v>
      </c>
      <c r="AF66" s="278">
        <v>1</v>
      </c>
      <c r="AG66" s="278">
        <v>1</v>
      </c>
      <c r="AH66" s="278">
        <v>0</v>
      </c>
      <c r="AI66" s="278">
        <v>0</v>
      </c>
      <c r="AJ66" s="278">
        <v>1</v>
      </c>
      <c r="AK66" s="278">
        <v>1</v>
      </c>
      <c r="AL66" s="278">
        <v>1</v>
      </c>
      <c r="AM66" s="278">
        <v>1</v>
      </c>
      <c r="AN66" s="281">
        <v>0</v>
      </c>
      <c r="AO66" s="58">
        <f t="shared" si="0"/>
        <v>8.0000000000000016E-2</v>
      </c>
      <c r="AP66" s="45">
        <f t="shared" si="1"/>
        <v>0</v>
      </c>
      <c r="AQ66" s="45">
        <f t="shared" si="29"/>
        <v>0</v>
      </c>
      <c r="AR66" s="45">
        <f t="shared" si="2"/>
        <v>8.0000000000000016E-2</v>
      </c>
      <c r="AS66" s="45">
        <f t="shared" si="3"/>
        <v>0</v>
      </c>
      <c r="AT66" s="45">
        <f t="shared" si="4"/>
        <v>0.06</v>
      </c>
      <c r="AU66" s="45">
        <f t="shared" si="5"/>
        <v>0</v>
      </c>
      <c r="AV66" s="45">
        <f t="shared" si="6"/>
        <v>0.06</v>
      </c>
      <c r="AW66" s="45">
        <f t="shared" si="7"/>
        <v>0</v>
      </c>
      <c r="AX66" s="45">
        <f t="shared" si="8"/>
        <v>0.06</v>
      </c>
      <c r="AY66" s="45">
        <f t="shared" si="9"/>
        <v>0</v>
      </c>
      <c r="AZ66" s="45">
        <f t="shared" si="10"/>
        <v>0.06</v>
      </c>
      <c r="BA66" s="45">
        <f t="shared" si="11"/>
        <v>0</v>
      </c>
      <c r="BB66" s="45">
        <f t="shared" si="12"/>
        <v>0.06</v>
      </c>
      <c r="BC66" s="45">
        <f t="shared" si="13"/>
        <v>0</v>
      </c>
      <c r="BD66" s="45">
        <f t="shared" si="14"/>
        <v>0</v>
      </c>
      <c r="BE66" s="45">
        <f t="shared" si="15"/>
        <v>0</v>
      </c>
      <c r="BF66" s="45">
        <f t="shared" si="16"/>
        <v>0.06</v>
      </c>
      <c r="BG66" s="45">
        <f t="shared" si="17"/>
        <v>0</v>
      </c>
      <c r="BH66" s="45">
        <f t="shared" si="18"/>
        <v>0.06</v>
      </c>
      <c r="BI66" s="45">
        <f t="shared" si="19"/>
        <v>0</v>
      </c>
      <c r="BJ66" s="45">
        <f t="shared" si="20"/>
        <v>0</v>
      </c>
      <c r="BK66" s="45">
        <f t="shared" si="21"/>
        <v>0</v>
      </c>
      <c r="BL66" s="45">
        <f t="shared" si="22"/>
        <v>0</v>
      </c>
      <c r="BM66" s="45">
        <f t="shared" si="23"/>
        <v>0.06</v>
      </c>
      <c r="BN66" s="45">
        <f t="shared" si="24"/>
        <v>0.15</v>
      </c>
      <c r="BO66" s="45">
        <f t="shared" si="25"/>
        <v>0</v>
      </c>
      <c r="BP66" s="45">
        <f t="shared" si="26"/>
        <v>0.15</v>
      </c>
      <c r="BQ66" s="51">
        <f t="shared" si="27"/>
        <v>0</v>
      </c>
      <c r="BS66" s="286">
        <f t="shared" si="34"/>
        <v>0.94000000000000017</v>
      </c>
      <c r="BT66" s="202">
        <f t="shared" si="42"/>
        <v>3.5</v>
      </c>
      <c r="BU66" s="287">
        <v>0.27</v>
      </c>
    </row>
    <row r="67" spans="2:73" x14ac:dyDescent="0.35">
      <c r="B67" s="28">
        <v>18</v>
      </c>
      <c r="C67" s="53" t="s">
        <v>114</v>
      </c>
      <c r="D67" s="40" t="s">
        <v>62</v>
      </c>
      <c r="E67" s="272" t="s">
        <v>53</v>
      </c>
      <c r="F67" s="273"/>
      <c r="G67" s="274" t="e">
        <f t="shared" si="43"/>
        <v>#N/A</v>
      </c>
      <c r="H67" s="275"/>
      <c r="I67" s="274" t="e">
        <f t="shared" si="44"/>
        <v>#N/A</v>
      </c>
      <c r="J67" s="273" t="e">
        <f>#REF!+G67+I67</f>
        <v>#REF!</v>
      </c>
      <c r="K67" s="276" t="e">
        <f t="shared" si="45"/>
        <v>#REF!</v>
      </c>
      <c r="L67" s="465">
        <v>0</v>
      </c>
      <c r="M67" s="302">
        <v>0</v>
      </c>
      <c r="N67" s="302">
        <v>0</v>
      </c>
      <c r="O67" s="302">
        <v>1</v>
      </c>
      <c r="P67" s="302">
        <v>0</v>
      </c>
      <c r="Q67" s="302">
        <v>0</v>
      </c>
      <c r="R67" s="302">
        <v>0</v>
      </c>
      <c r="S67" s="302">
        <v>0</v>
      </c>
      <c r="T67" s="302">
        <v>0</v>
      </c>
      <c r="U67" s="302">
        <v>0</v>
      </c>
      <c r="V67" s="302">
        <v>1</v>
      </c>
      <c r="W67" s="302">
        <v>0</v>
      </c>
      <c r="X67" s="302">
        <v>1</v>
      </c>
      <c r="Y67" s="302">
        <v>0</v>
      </c>
      <c r="Z67" s="302">
        <v>0</v>
      </c>
      <c r="AA67" s="302">
        <v>0</v>
      </c>
      <c r="AB67" s="302">
        <v>0</v>
      </c>
      <c r="AC67" s="302">
        <v>0</v>
      </c>
      <c r="AD67" s="302">
        <v>0</v>
      </c>
      <c r="AE67" s="302">
        <v>0</v>
      </c>
      <c r="AF67" s="302">
        <v>0</v>
      </c>
      <c r="AG67" s="302">
        <v>0</v>
      </c>
      <c r="AH67" s="302">
        <v>0</v>
      </c>
      <c r="AI67" s="302">
        <v>0</v>
      </c>
      <c r="AJ67" s="302">
        <v>0</v>
      </c>
      <c r="AK67" s="302">
        <v>0</v>
      </c>
      <c r="AL67" s="302">
        <v>1</v>
      </c>
      <c r="AM67" s="302">
        <v>0</v>
      </c>
      <c r="AN67" s="294">
        <v>1</v>
      </c>
      <c r="AO67" s="58">
        <f t="shared" si="0"/>
        <v>0</v>
      </c>
      <c r="AP67" s="45">
        <f t="shared" si="1"/>
        <v>0</v>
      </c>
      <c r="AQ67" s="45">
        <f t="shared" si="29"/>
        <v>0</v>
      </c>
      <c r="AR67" s="45">
        <f t="shared" si="2"/>
        <v>8.0000000000000016E-2</v>
      </c>
      <c r="AS67" s="45">
        <f t="shared" si="3"/>
        <v>0</v>
      </c>
      <c r="AT67" s="45">
        <f t="shared" si="4"/>
        <v>0</v>
      </c>
      <c r="AU67" s="45">
        <f t="shared" si="5"/>
        <v>0</v>
      </c>
      <c r="AV67" s="45">
        <f t="shared" si="6"/>
        <v>0</v>
      </c>
      <c r="AW67" s="45">
        <f t="shared" si="7"/>
        <v>0</v>
      </c>
      <c r="AX67" s="45">
        <f t="shared" si="8"/>
        <v>0</v>
      </c>
      <c r="AY67" s="45">
        <f t="shared" si="9"/>
        <v>0</v>
      </c>
      <c r="AZ67" s="45">
        <f t="shared" si="10"/>
        <v>0</v>
      </c>
      <c r="BA67" s="45">
        <f t="shared" si="11"/>
        <v>0</v>
      </c>
      <c r="BB67" s="45">
        <f t="shared" si="12"/>
        <v>0</v>
      </c>
      <c r="BC67" s="45">
        <f t="shared" si="13"/>
        <v>0</v>
      </c>
      <c r="BD67" s="45">
        <f t="shared" si="14"/>
        <v>0</v>
      </c>
      <c r="BE67" s="45">
        <f t="shared" si="15"/>
        <v>0</v>
      </c>
      <c r="BF67" s="45">
        <f t="shared" si="16"/>
        <v>0</v>
      </c>
      <c r="BG67" s="45">
        <f t="shared" si="17"/>
        <v>0</v>
      </c>
      <c r="BH67" s="45">
        <f t="shared" si="18"/>
        <v>0</v>
      </c>
      <c r="BI67" s="45">
        <f t="shared" si="19"/>
        <v>0</v>
      </c>
      <c r="BJ67" s="45">
        <f t="shared" si="20"/>
        <v>0</v>
      </c>
      <c r="BK67" s="45">
        <f t="shared" si="21"/>
        <v>0</v>
      </c>
      <c r="BL67" s="45">
        <f t="shared" si="22"/>
        <v>0</v>
      </c>
      <c r="BM67" s="45">
        <f t="shared" si="23"/>
        <v>0</v>
      </c>
      <c r="BN67" s="45">
        <f t="shared" si="24"/>
        <v>0</v>
      </c>
      <c r="BO67" s="45">
        <f t="shared" si="25"/>
        <v>0</v>
      </c>
      <c r="BP67" s="45">
        <f t="shared" si="26"/>
        <v>0</v>
      </c>
      <c r="BQ67" s="51">
        <f t="shared" si="27"/>
        <v>0</v>
      </c>
      <c r="BS67" s="286">
        <f t="shared" si="34"/>
        <v>8.0000000000000016E-2</v>
      </c>
      <c r="BT67" s="202">
        <f t="shared" si="42"/>
        <v>16.5</v>
      </c>
      <c r="BU67" s="287">
        <v>0.13925729442970824</v>
      </c>
    </row>
    <row r="68" spans="2:73" x14ac:dyDescent="0.35">
      <c r="B68" s="28">
        <v>26</v>
      </c>
      <c r="C68" s="53" t="s">
        <v>115</v>
      </c>
      <c r="D68" s="40" t="s">
        <v>62</v>
      </c>
      <c r="E68" s="272" t="s">
        <v>53</v>
      </c>
      <c r="F68" s="273"/>
      <c r="G68" s="274" t="e">
        <f t="shared" si="43"/>
        <v>#N/A</v>
      </c>
      <c r="H68" s="275"/>
      <c r="I68" s="274" t="e">
        <f t="shared" si="44"/>
        <v>#N/A</v>
      </c>
      <c r="J68" s="273" t="e">
        <f>#REF!+G68+I68</f>
        <v>#REF!</v>
      </c>
      <c r="K68" s="276" t="e">
        <f t="shared" si="45"/>
        <v>#REF!</v>
      </c>
      <c r="L68" s="465">
        <v>0</v>
      </c>
      <c r="M68" s="302">
        <v>0</v>
      </c>
      <c r="N68" s="302">
        <v>0</v>
      </c>
      <c r="O68" s="302">
        <v>1</v>
      </c>
      <c r="P68" s="302">
        <v>0</v>
      </c>
      <c r="Q68" s="302">
        <v>0</v>
      </c>
      <c r="R68" s="302">
        <v>0</v>
      </c>
      <c r="S68" s="302">
        <v>0</v>
      </c>
      <c r="T68" s="302">
        <v>0</v>
      </c>
      <c r="U68" s="302">
        <v>0</v>
      </c>
      <c r="V68" s="302">
        <v>0</v>
      </c>
      <c r="W68" s="302">
        <v>1</v>
      </c>
      <c r="X68" s="302">
        <v>0</v>
      </c>
      <c r="Y68" s="302">
        <v>0</v>
      </c>
      <c r="Z68" s="302">
        <v>0</v>
      </c>
      <c r="AA68" s="302">
        <v>0</v>
      </c>
      <c r="AB68" s="302">
        <v>0</v>
      </c>
      <c r="AC68" s="302">
        <v>0</v>
      </c>
      <c r="AD68" s="302">
        <v>0</v>
      </c>
      <c r="AE68" s="302">
        <v>0</v>
      </c>
      <c r="AF68" s="302">
        <v>0</v>
      </c>
      <c r="AG68" s="302">
        <v>0</v>
      </c>
      <c r="AH68" s="302">
        <v>0</v>
      </c>
      <c r="AI68" s="302">
        <v>0</v>
      </c>
      <c r="AJ68" s="302">
        <v>0</v>
      </c>
      <c r="AK68" s="302">
        <v>0</v>
      </c>
      <c r="AL68" s="302">
        <v>0</v>
      </c>
      <c r="AM68" s="302">
        <v>0</v>
      </c>
      <c r="AN68" s="294">
        <v>0</v>
      </c>
      <c r="AO68" s="58">
        <f t="shared" si="0"/>
        <v>0</v>
      </c>
      <c r="AP68" s="45">
        <f t="shared" si="1"/>
        <v>0</v>
      </c>
      <c r="AQ68" s="45">
        <f t="shared" si="29"/>
        <v>0</v>
      </c>
      <c r="AR68" s="45">
        <f t="shared" si="2"/>
        <v>8.0000000000000016E-2</v>
      </c>
      <c r="AS68" s="45">
        <f t="shared" si="3"/>
        <v>0</v>
      </c>
      <c r="AT68" s="45">
        <f t="shared" si="4"/>
        <v>0</v>
      </c>
      <c r="AU68" s="45">
        <f t="shared" si="5"/>
        <v>0</v>
      </c>
      <c r="AV68" s="45">
        <f t="shared" si="6"/>
        <v>0</v>
      </c>
      <c r="AW68" s="45">
        <f t="shared" si="7"/>
        <v>0</v>
      </c>
      <c r="AX68" s="45">
        <f t="shared" si="8"/>
        <v>0</v>
      </c>
      <c r="AY68" s="45">
        <f t="shared" si="9"/>
        <v>0</v>
      </c>
      <c r="AZ68" s="45">
        <f t="shared" si="10"/>
        <v>0.06</v>
      </c>
      <c r="BA68" s="45">
        <f t="shared" si="11"/>
        <v>0</v>
      </c>
      <c r="BB68" s="45">
        <f t="shared" si="12"/>
        <v>0</v>
      </c>
      <c r="BC68" s="45">
        <f t="shared" si="13"/>
        <v>0</v>
      </c>
      <c r="BD68" s="45">
        <f t="shared" si="14"/>
        <v>0</v>
      </c>
      <c r="BE68" s="45">
        <f t="shared" si="15"/>
        <v>0</v>
      </c>
      <c r="BF68" s="45">
        <f t="shared" si="16"/>
        <v>0</v>
      </c>
      <c r="BG68" s="45">
        <f t="shared" si="17"/>
        <v>0</v>
      </c>
      <c r="BH68" s="45">
        <f t="shared" si="18"/>
        <v>0</v>
      </c>
      <c r="BI68" s="45">
        <f t="shared" si="19"/>
        <v>0</v>
      </c>
      <c r="BJ68" s="45">
        <f t="shared" si="20"/>
        <v>0</v>
      </c>
      <c r="BK68" s="45">
        <f t="shared" si="21"/>
        <v>0</v>
      </c>
      <c r="BL68" s="45">
        <f t="shared" si="22"/>
        <v>0</v>
      </c>
      <c r="BM68" s="45">
        <f t="shared" si="23"/>
        <v>0</v>
      </c>
      <c r="BN68" s="45">
        <f t="shared" si="24"/>
        <v>0</v>
      </c>
      <c r="BO68" s="45">
        <f t="shared" si="25"/>
        <v>0</v>
      </c>
      <c r="BP68" s="45">
        <f t="shared" si="26"/>
        <v>0</v>
      </c>
      <c r="BQ68" s="51">
        <f t="shared" si="27"/>
        <v>0</v>
      </c>
      <c r="BS68" s="286">
        <f t="shared" si="34"/>
        <v>0.14000000000000001</v>
      </c>
      <c r="BT68" s="202">
        <f t="shared" si="42"/>
        <v>11.5</v>
      </c>
      <c r="BU68" s="287">
        <v>9.5490716180371346E-2</v>
      </c>
    </row>
    <row r="69" spans="2:73" x14ac:dyDescent="0.35">
      <c r="B69" s="28">
        <v>27</v>
      </c>
      <c r="C69" s="53" t="s">
        <v>116</v>
      </c>
      <c r="D69" s="40" t="s">
        <v>62</v>
      </c>
      <c r="E69" s="272" t="s">
        <v>53</v>
      </c>
      <c r="F69" s="273"/>
      <c r="G69" s="274" t="e">
        <f t="shared" si="43"/>
        <v>#N/A</v>
      </c>
      <c r="H69" s="275"/>
      <c r="I69" s="274" t="e">
        <f t="shared" si="44"/>
        <v>#N/A</v>
      </c>
      <c r="J69" s="273" t="e">
        <f>#REF!+G69+I69</f>
        <v>#REF!</v>
      </c>
      <c r="K69" s="276" t="e">
        <f t="shared" si="45"/>
        <v>#REF!</v>
      </c>
      <c r="L69" s="280">
        <v>0</v>
      </c>
      <c r="M69" s="302">
        <v>0</v>
      </c>
      <c r="N69" s="302">
        <v>0</v>
      </c>
      <c r="O69" s="302">
        <v>1</v>
      </c>
      <c r="P69" s="302">
        <v>0</v>
      </c>
      <c r="Q69" s="302">
        <v>0</v>
      </c>
      <c r="R69" s="302">
        <v>0</v>
      </c>
      <c r="S69" s="302">
        <v>0</v>
      </c>
      <c r="T69" s="302">
        <v>0</v>
      </c>
      <c r="U69" s="302">
        <v>0</v>
      </c>
      <c r="V69" s="302">
        <v>0</v>
      </c>
      <c r="W69" s="302">
        <v>0</v>
      </c>
      <c r="X69" s="302">
        <v>1</v>
      </c>
      <c r="Y69" s="302">
        <v>1</v>
      </c>
      <c r="Z69" s="302">
        <v>0</v>
      </c>
      <c r="AA69" s="302">
        <v>0</v>
      </c>
      <c r="AB69" s="302">
        <v>0</v>
      </c>
      <c r="AC69" s="302">
        <v>0</v>
      </c>
      <c r="AD69" s="302">
        <v>0</v>
      </c>
      <c r="AE69" s="302">
        <v>0</v>
      </c>
      <c r="AF69" s="302">
        <v>0</v>
      </c>
      <c r="AG69" s="302">
        <v>0</v>
      </c>
      <c r="AH69" s="302">
        <v>0</v>
      </c>
      <c r="AI69" s="302">
        <v>0</v>
      </c>
      <c r="AJ69" s="302">
        <v>0</v>
      </c>
      <c r="AK69" s="302">
        <v>0</v>
      </c>
      <c r="AL69" s="302">
        <v>0</v>
      </c>
      <c r="AM69" s="302">
        <v>0</v>
      </c>
      <c r="AN69" s="294">
        <v>0</v>
      </c>
      <c r="AO69" s="58">
        <f t="shared" si="0"/>
        <v>0</v>
      </c>
      <c r="AP69" s="45">
        <f t="shared" si="1"/>
        <v>0</v>
      </c>
      <c r="AQ69" s="45">
        <f t="shared" si="29"/>
        <v>0</v>
      </c>
      <c r="AR69" s="45">
        <f t="shared" si="2"/>
        <v>8.0000000000000016E-2</v>
      </c>
      <c r="AS69" s="45">
        <f t="shared" si="3"/>
        <v>0</v>
      </c>
      <c r="AT69" s="45">
        <f t="shared" si="4"/>
        <v>0</v>
      </c>
      <c r="AU69" s="45">
        <f t="shared" si="5"/>
        <v>0</v>
      </c>
      <c r="AV69" s="45">
        <f t="shared" si="6"/>
        <v>0</v>
      </c>
      <c r="AW69" s="45">
        <f t="shared" si="7"/>
        <v>0</v>
      </c>
      <c r="AX69" s="45">
        <f t="shared" si="8"/>
        <v>0</v>
      </c>
      <c r="AY69" s="45">
        <f t="shared" si="9"/>
        <v>0</v>
      </c>
      <c r="AZ69" s="45">
        <f t="shared" si="10"/>
        <v>0</v>
      </c>
      <c r="BA69" s="45">
        <f t="shared" si="11"/>
        <v>0</v>
      </c>
      <c r="BB69" s="45">
        <f t="shared" si="12"/>
        <v>0.06</v>
      </c>
      <c r="BC69" s="45">
        <f t="shared" si="13"/>
        <v>0</v>
      </c>
      <c r="BD69" s="45">
        <f t="shared" si="14"/>
        <v>0</v>
      </c>
      <c r="BE69" s="45">
        <f t="shared" si="15"/>
        <v>0</v>
      </c>
      <c r="BF69" s="45">
        <f t="shared" si="16"/>
        <v>0</v>
      </c>
      <c r="BG69" s="45">
        <f t="shared" si="17"/>
        <v>0</v>
      </c>
      <c r="BH69" s="45">
        <f t="shared" si="18"/>
        <v>0</v>
      </c>
      <c r="BI69" s="45">
        <f t="shared" si="19"/>
        <v>0</v>
      </c>
      <c r="BJ69" s="45">
        <f t="shared" si="20"/>
        <v>0</v>
      </c>
      <c r="BK69" s="45">
        <f t="shared" si="21"/>
        <v>0</v>
      </c>
      <c r="BL69" s="45">
        <f t="shared" si="22"/>
        <v>0</v>
      </c>
      <c r="BM69" s="45">
        <f t="shared" si="23"/>
        <v>0</v>
      </c>
      <c r="BN69" s="45">
        <f t="shared" si="24"/>
        <v>0</v>
      </c>
      <c r="BO69" s="45">
        <f t="shared" si="25"/>
        <v>0</v>
      </c>
      <c r="BP69" s="45">
        <f t="shared" si="26"/>
        <v>0</v>
      </c>
      <c r="BQ69" s="51">
        <f t="shared" si="27"/>
        <v>0</v>
      </c>
      <c r="BS69" s="286">
        <f t="shared" si="34"/>
        <v>0.14000000000000001</v>
      </c>
      <c r="BT69" s="202">
        <f t="shared" si="42"/>
        <v>11.5</v>
      </c>
      <c r="BU69" s="287">
        <v>0.12201591511936344</v>
      </c>
    </row>
    <row r="70" spans="2:73" x14ac:dyDescent="0.35">
      <c r="B70" s="28">
        <v>34</v>
      </c>
      <c r="C70" s="53" t="s">
        <v>117</v>
      </c>
      <c r="D70" s="40" t="s">
        <v>62</v>
      </c>
      <c r="E70" s="272" t="s">
        <v>53</v>
      </c>
      <c r="F70" s="273"/>
      <c r="G70" s="274" t="e">
        <f t="shared" si="43"/>
        <v>#N/A</v>
      </c>
      <c r="H70" s="275"/>
      <c r="I70" s="274" t="e">
        <f t="shared" si="44"/>
        <v>#N/A</v>
      </c>
      <c r="J70" s="273" t="e">
        <f>#REF!+G70+I70</f>
        <v>#REF!</v>
      </c>
      <c r="K70" s="276" t="e">
        <f t="shared" si="45"/>
        <v>#REF!</v>
      </c>
      <c r="L70" s="280">
        <v>0</v>
      </c>
      <c r="M70" s="302">
        <v>0</v>
      </c>
      <c r="N70" s="302">
        <v>0</v>
      </c>
      <c r="O70" s="302">
        <v>0</v>
      </c>
      <c r="P70" s="302">
        <v>0</v>
      </c>
      <c r="Q70" s="302">
        <v>0</v>
      </c>
      <c r="R70" s="302">
        <v>0</v>
      </c>
      <c r="S70" s="302">
        <v>0</v>
      </c>
      <c r="T70" s="302">
        <v>0</v>
      </c>
      <c r="U70" s="302">
        <v>0</v>
      </c>
      <c r="V70" s="302">
        <v>0</v>
      </c>
      <c r="W70" s="302">
        <v>0</v>
      </c>
      <c r="X70" s="302">
        <v>1</v>
      </c>
      <c r="Y70" s="302">
        <v>0</v>
      </c>
      <c r="Z70" s="302">
        <v>0</v>
      </c>
      <c r="AA70" s="302">
        <v>0</v>
      </c>
      <c r="AB70" s="302">
        <v>0</v>
      </c>
      <c r="AC70" s="302">
        <v>0</v>
      </c>
      <c r="AD70" s="302">
        <v>0</v>
      </c>
      <c r="AE70" s="302">
        <v>0</v>
      </c>
      <c r="AF70" s="302">
        <v>0</v>
      </c>
      <c r="AG70" s="302">
        <v>0</v>
      </c>
      <c r="AH70" s="302">
        <v>0</v>
      </c>
      <c r="AI70" s="302">
        <v>1</v>
      </c>
      <c r="AJ70" s="302">
        <v>0</v>
      </c>
      <c r="AK70" s="302">
        <v>0</v>
      </c>
      <c r="AL70" s="302">
        <v>0</v>
      </c>
      <c r="AM70" s="302">
        <v>0</v>
      </c>
      <c r="AN70" s="294">
        <v>0</v>
      </c>
      <c r="AO70" s="58">
        <f t="shared" si="0"/>
        <v>0</v>
      </c>
      <c r="AP70" s="45">
        <f t="shared" si="1"/>
        <v>0</v>
      </c>
      <c r="AQ70" s="45">
        <f t="shared" si="29"/>
        <v>0</v>
      </c>
      <c r="AR70" s="45">
        <f t="shared" si="2"/>
        <v>0</v>
      </c>
      <c r="AS70" s="45">
        <f t="shared" si="3"/>
        <v>0</v>
      </c>
      <c r="AT70" s="45">
        <f t="shared" si="4"/>
        <v>0</v>
      </c>
      <c r="AU70" s="45">
        <f t="shared" si="5"/>
        <v>0</v>
      </c>
      <c r="AV70" s="45">
        <f t="shared" si="6"/>
        <v>0</v>
      </c>
      <c r="AW70" s="45">
        <f t="shared" si="7"/>
        <v>0</v>
      </c>
      <c r="AX70" s="45">
        <f t="shared" si="8"/>
        <v>0</v>
      </c>
      <c r="AY70" s="45">
        <f t="shared" si="9"/>
        <v>0</v>
      </c>
      <c r="AZ70" s="45">
        <f t="shared" si="10"/>
        <v>0</v>
      </c>
      <c r="BA70" s="45">
        <f t="shared" si="11"/>
        <v>0</v>
      </c>
      <c r="BB70" s="45">
        <f t="shared" si="12"/>
        <v>0</v>
      </c>
      <c r="BC70" s="45">
        <f t="shared" si="13"/>
        <v>0</v>
      </c>
      <c r="BD70" s="45">
        <f t="shared" si="14"/>
        <v>0</v>
      </c>
      <c r="BE70" s="45">
        <f t="shared" si="15"/>
        <v>0</v>
      </c>
      <c r="BF70" s="45">
        <f t="shared" si="16"/>
        <v>0</v>
      </c>
      <c r="BG70" s="45">
        <f t="shared" si="17"/>
        <v>0</v>
      </c>
      <c r="BH70" s="45">
        <f t="shared" si="18"/>
        <v>0</v>
      </c>
      <c r="BI70" s="45">
        <f t="shared" si="19"/>
        <v>0</v>
      </c>
      <c r="BJ70" s="45">
        <f t="shared" si="20"/>
        <v>0</v>
      </c>
      <c r="BK70" s="45">
        <f t="shared" si="21"/>
        <v>0</v>
      </c>
      <c r="BL70" s="45">
        <f t="shared" si="22"/>
        <v>0</v>
      </c>
      <c r="BM70" s="45">
        <f t="shared" si="23"/>
        <v>0</v>
      </c>
      <c r="BN70" s="45">
        <f t="shared" si="24"/>
        <v>0</v>
      </c>
      <c r="BO70" s="45">
        <f t="shared" si="25"/>
        <v>0</v>
      </c>
      <c r="BP70" s="45">
        <f t="shared" si="26"/>
        <v>0</v>
      </c>
      <c r="BQ70" s="51">
        <f t="shared" si="27"/>
        <v>0</v>
      </c>
      <c r="BS70" s="286">
        <f t="shared" si="34"/>
        <v>0</v>
      </c>
      <c r="BT70" s="202">
        <f t="shared" si="42"/>
        <v>30</v>
      </c>
      <c r="BU70" s="287">
        <v>6.366047745358093E-2</v>
      </c>
    </row>
    <row r="71" spans="2:73" x14ac:dyDescent="0.35">
      <c r="B71" s="28">
        <v>35</v>
      </c>
      <c r="C71" s="53" t="s">
        <v>118</v>
      </c>
      <c r="D71" s="40" t="s">
        <v>62</v>
      </c>
      <c r="E71" s="272" t="s">
        <v>53</v>
      </c>
      <c r="F71" s="273"/>
      <c r="G71" s="274" t="e">
        <f t="shared" si="43"/>
        <v>#N/A</v>
      </c>
      <c r="H71" s="275"/>
      <c r="I71" s="274" t="e">
        <f t="shared" si="44"/>
        <v>#N/A</v>
      </c>
      <c r="J71" s="273" t="e">
        <f>#REF!+G71+I71</f>
        <v>#REF!</v>
      </c>
      <c r="K71" s="276" t="e">
        <f t="shared" si="45"/>
        <v>#REF!</v>
      </c>
      <c r="L71" s="465">
        <v>0</v>
      </c>
      <c r="M71" s="302">
        <v>0</v>
      </c>
      <c r="N71" s="302">
        <v>0</v>
      </c>
      <c r="O71" s="302">
        <v>0</v>
      </c>
      <c r="P71" s="302">
        <v>0</v>
      </c>
      <c r="Q71" s="302">
        <v>0</v>
      </c>
      <c r="R71" s="302">
        <v>1</v>
      </c>
      <c r="S71" s="302">
        <v>0</v>
      </c>
      <c r="T71" s="302">
        <v>1</v>
      </c>
      <c r="U71" s="302">
        <v>0</v>
      </c>
      <c r="V71" s="302">
        <v>1</v>
      </c>
      <c r="W71" s="302">
        <v>0</v>
      </c>
      <c r="X71" s="302">
        <v>0</v>
      </c>
      <c r="Y71" s="302">
        <v>0</v>
      </c>
      <c r="Z71" s="302">
        <v>0</v>
      </c>
      <c r="AA71" s="302">
        <v>0</v>
      </c>
      <c r="AB71" s="302">
        <v>1</v>
      </c>
      <c r="AC71" s="302">
        <v>1</v>
      </c>
      <c r="AD71" s="302">
        <v>0</v>
      </c>
      <c r="AE71" s="302">
        <v>0</v>
      </c>
      <c r="AF71" s="302">
        <v>0</v>
      </c>
      <c r="AG71" s="302">
        <v>0</v>
      </c>
      <c r="AH71" s="302">
        <v>0</v>
      </c>
      <c r="AI71" s="302">
        <v>0</v>
      </c>
      <c r="AJ71" s="302">
        <v>0</v>
      </c>
      <c r="AK71" s="302">
        <v>0</v>
      </c>
      <c r="AL71" s="302">
        <v>0</v>
      </c>
      <c r="AM71" s="302">
        <v>0</v>
      </c>
      <c r="AN71" s="294">
        <v>0</v>
      </c>
      <c r="AO71" s="58">
        <f t="shared" si="0"/>
        <v>0</v>
      </c>
      <c r="AP71" s="45">
        <f t="shared" si="1"/>
        <v>0</v>
      </c>
      <c r="AQ71" s="45">
        <f t="shared" si="29"/>
        <v>0</v>
      </c>
      <c r="AR71" s="45">
        <f t="shared" si="2"/>
        <v>0</v>
      </c>
      <c r="AS71" s="45">
        <f t="shared" si="3"/>
        <v>0</v>
      </c>
      <c r="AT71" s="45">
        <f t="shared" si="4"/>
        <v>0</v>
      </c>
      <c r="AU71" s="45">
        <f t="shared" si="5"/>
        <v>0</v>
      </c>
      <c r="AV71" s="45">
        <f t="shared" si="6"/>
        <v>0</v>
      </c>
      <c r="AW71" s="45">
        <f t="shared" si="7"/>
        <v>0</v>
      </c>
      <c r="AX71" s="45">
        <f t="shared" si="8"/>
        <v>0</v>
      </c>
      <c r="AY71" s="45">
        <f t="shared" si="9"/>
        <v>0</v>
      </c>
      <c r="AZ71" s="45">
        <f t="shared" si="10"/>
        <v>0</v>
      </c>
      <c r="BA71" s="45">
        <f t="shared" si="11"/>
        <v>0</v>
      </c>
      <c r="BB71" s="45">
        <f t="shared" si="12"/>
        <v>0</v>
      </c>
      <c r="BC71" s="45">
        <f t="shared" si="13"/>
        <v>0</v>
      </c>
      <c r="BD71" s="45">
        <f t="shared" si="14"/>
        <v>0</v>
      </c>
      <c r="BE71" s="45">
        <f t="shared" si="15"/>
        <v>0</v>
      </c>
      <c r="BF71" s="45">
        <f t="shared" si="16"/>
        <v>0.06</v>
      </c>
      <c r="BG71" s="45">
        <f t="shared" si="17"/>
        <v>0</v>
      </c>
      <c r="BH71" s="45">
        <f t="shared" si="18"/>
        <v>0</v>
      </c>
      <c r="BI71" s="45">
        <f t="shared" si="19"/>
        <v>0</v>
      </c>
      <c r="BJ71" s="45">
        <f t="shared" si="20"/>
        <v>0</v>
      </c>
      <c r="BK71" s="45">
        <f t="shared" si="21"/>
        <v>0</v>
      </c>
      <c r="BL71" s="45">
        <f t="shared" si="22"/>
        <v>0</v>
      </c>
      <c r="BM71" s="45">
        <f t="shared" si="23"/>
        <v>0</v>
      </c>
      <c r="BN71" s="45">
        <f t="shared" si="24"/>
        <v>0</v>
      </c>
      <c r="BO71" s="45">
        <f t="shared" si="25"/>
        <v>0</v>
      </c>
      <c r="BP71" s="45">
        <f t="shared" si="26"/>
        <v>0</v>
      </c>
      <c r="BQ71" s="51">
        <f t="shared" si="27"/>
        <v>0</v>
      </c>
      <c r="BS71" s="286">
        <f t="shared" si="34"/>
        <v>0.06</v>
      </c>
      <c r="BT71" s="202">
        <f t="shared" si="42"/>
        <v>22</v>
      </c>
      <c r="BU71" s="287">
        <v>0.20114942528735635</v>
      </c>
    </row>
    <row r="72" spans="2:73" x14ac:dyDescent="0.35">
      <c r="B72" s="28">
        <v>47</v>
      </c>
      <c r="C72" s="53" t="s">
        <v>119</v>
      </c>
      <c r="D72" s="40" t="s">
        <v>62</v>
      </c>
      <c r="E72" s="272" t="s">
        <v>53</v>
      </c>
      <c r="F72" s="273"/>
      <c r="G72" s="274" t="e">
        <f t="shared" si="43"/>
        <v>#N/A</v>
      </c>
      <c r="H72" s="275"/>
      <c r="I72" s="274" t="e">
        <f t="shared" si="44"/>
        <v>#N/A</v>
      </c>
      <c r="J72" s="273" t="e">
        <f>#REF!+G72+I72</f>
        <v>#REF!</v>
      </c>
      <c r="K72" s="276" t="e">
        <f t="shared" si="45"/>
        <v>#REF!</v>
      </c>
      <c r="L72" s="465">
        <v>0</v>
      </c>
      <c r="M72" s="302">
        <v>0</v>
      </c>
      <c r="N72" s="302">
        <v>0</v>
      </c>
      <c r="O72" s="302">
        <v>0</v>
      </c>
      <c r="P72" s="302">
        <v>0</v>
      </c>
      <c r="Q72" s="302">
        <v>0</v>
      </c>
      <c r="R72" s="302">
        <v>0</v>
      </c>
      <c r="S72" s="302">
        <v>0</v>
      </c>
      <c r="T72" s="302">
        <v>0</v>
      </c>
      <c r="U72" s="302">
        <v>0</v>
      </c>
      <c r="V72" s="302">
        <v>0</v>
      </c>
      <c r="W72" s="302">
        <v>0</v>
      </c>
      <c r="X72" s="302">
        <v>0</v>
      </c>
      <c r="Y72" s="302">
        <v>1</v>
      </c>
      <c r="Z72" s="302">
        <v>0</v>
      </c>
      <c r="AA72" s="302">
        <v>0</v>
      </c>
      <c r="AB72" s="302">
        <v>0</v>
      </c>
      <c r="AC72" s="302">
        <v>0</v>
      </c>
      <c r="AD72" s="302">
        <v>0</v>
      </c>
      <c r="AE72" s="302">
        <v>0</v>
      </c>
      <c r="AF72" s="302">
        <v>0</v>
      </c>
      <c r="AG72" s="302">
        <v>0</v>
      </c>
      <c r="AH72" s="302">
        <v>0</v>
      </c>
      <c r="AI72" s="302">
        <v>0</v>
      </c>
      <c r="AJ72" s="302">
        <v>0</v>
      </c>
      <c r="AK72" s="302">
        <v>0</v>
      </c>
      <c r="AL72" s="302">
        <v>0</v>
      </c>
      <c r="AM72" s="302">
        <v>0</v>
      </c>
      <c r="AN72" s="294">
        <v>0</v>
      </c>
      <c r="AO72" s="58">
        <f t="shared" si="0"/>
        <v>0</v>
      </c>
      <c r="AP72" s="45">
        <f t="shared" si="1"/>
        <v>0</v>
      </c>
      <c r="AQ72" s="45">
        <f t="shared" si="29"/>
        <v>0</v>
      </c>
      <c r="AR72" s="45">
        <f t="shared" si="2"/>
        <v>0</v>
      </c>
      <c r="AS72" s="45">
        <f t="shared" si="3"/>
        <v>0</v>
      </c>
      <c r="AT72" s="45">
        <f t="shared" si="4"/>
        <v>0</v>
      </c>
      <c r="AU72" s="45">
        <f t="shared" si="5"/>
        <v>0</v>
      </c>
      <c r="AV72" s="45">
        <f t="shared" si="6"/>
        <v>0</v>
      </c>
      <c r="AW72" s="45">
        <f t="shared" si="7"/>
        <v>0</v>
      </c>
      <c r="AX72" s="45">
        <f t="shared" si="8"/>
        <v>0</v>
      </c>
      <c r="AY72" s="45">
        <f t="shared" si="9"/>
        <v>0</v>
      </c>
      <c r="AZ72" s="45">
        <f t="shared" si="10"/>
        <v>0</v>
      </c>
      <c r="BA72" s="45">
        <f t="shared" si="11"/>
        <v>0</v>
      </c>
      <c r="BB72" s="45">
        <f t="shared" si="12"/>
        <v>0.06</v>
      </c>
      <c r="BC72" s="45">
        <f t="shared" si="13"/>
        <v>0</v>
      </c>
      <c r="BD72" s="45">
        <f t="shared" si="14"/>
        <v>0</v>
      </c>
      <c r="BE72" s="45">
        <f t="shared" si="15"/>
        <v>0</v>
      </c>
      <c r="BF72" s="45">
        <f t="shared" si="16"/>
        <v>0</v>
      </c>
      <c r="BG72" s="45">
        <f t="shared" si="17"/>
        <v>0</v>
      </c>
      <c r="BH72" s="45">
        <f t="shared" si="18"/>
        <v>0</v>
      </c>
      <c r="BI72" s="45">
        <f t="shared" si="19"/>
        <v>0</v>
      </c>
      <c r="BJ72" s="45">
        <f t="shared" si="20"/>
        <v>0</v>
      </c>
      <c r="BK72" s="45">
        <f t="shared" si="21"/>
        <v>0</v>
      </c>
      <c r="BL72" s="45">
        <f t="shared" si="22"/>
        <v>0</v>
      </c>
      <c r="BM72" s="45">
        <f t="shared" si="23"/>
        <v>0</v>
      </c>
      <c r="BN72" s="45">
        <f t="shared" si="24"/>
        <v>0</v>
      </c>
      <c r="BO72" s="45">
        <f t="shared" si="25"/>
        <v>0</v>
      </c>
      <c r="BP72" s="45">
        <f t="shared" si="26"/>
        <v>0</v>
      </c>
      <c r="BQ72" s="51">
        <f t="shared" si="27"/>
        <v>0</v>
      </c>
      <c r="BS72" s="286">
        <f t="shared" si="34"/>
        <v>0.06</v>
      </c>
      <c r="BT72" s="202">
        <f t="shared" si="42"/>
        <v>22</v>
      </c>
      <c r="BU72" s="287">
        <v>6.631299734748014E-2</v>
      </c>
    </row>
    <row r="73" spans="2:73" x14ac:dyDescent="0.35">
      <c r="B73" s="28">
        <v>48</v>
      </c>
      <c r="C73" s="53" t="s">
        <v>120</v>
      </c>
      <c r="D73" s="40" t="s">
        <v>62</v>
      </c>
      <c r="E73" s="272" t="s">
        <v>53</v>
      </c>
      <c r="F73" s="273"/>
      <c r="G73" s="274" t="e">
        <f t="shared" si="43"/>
        <v>#N/A</v>
      </c>
      <c r="H73" s="275"/>
      <c r="I73" s="274" t="e">
        <f t="shared" si="44"/>
        <v>#N/A</v>
      </c>
      <c r="J73" s="273" t="e">
        <f>#REF!+G73+I73</f>
        <v>#REF!</v>
      </c>
      <c r="K73" s="276" t="e">
        <f t="shared" si="45"/>
        <v>#REF!</v>
      </c>
      <c r="L73" s="465">
        <v>0</v>
      </c>
      <c r="M73" s="302">
        <v>0</v>
      </c>
      <c r="N73" s="302">
        <v>0</v>
      </c>
      <c r="O73" s="302">
        <v>0</v>
      </c>
      <c r="P73" s="302">
        <v>0</v>
      </c>
      <c r="Q73" s="302">
        <v>0</v>
      </c>
      <c r="R73" s="302">
        <v>0</v>
      </c>
      <c r="S73" s="302">
        <v>0</v>
      </c>
      <c r="T73" s="302">
        <v>0</v>
      </c>
      <c r="U73" s="302">
        <v>0</v>
      </c>
      <c r="V73" s="302">
        <v>0</v>
      </c>
      <c r="W73" s="302">
        <v>0</v>
      </c>
      <c r="X73" s="302">
        <v>0</v>
      </c>
      <c r="Y73" s="302">
        <v>1</v>
      </c>
      <c r="Z73" s="302">
        <v>0</v>
      </c>
      <c r="AA73" s="302">
        <v>0</v>
      </c>
      <c r="AB73" s="302">
        <v>0</v>
      </c>
      <c r="AC73" s="302">
        <v>0</v>
      </c>
      <c r="AD73" s="302">
        <v>0</v>
      </c>
      <c r="AE73" s="302">
        <v>0</v>
      </c>
      <c r="AF73" s="302">
        <v>0</v>
      </c>
      <c r="AG73" s="302">
        <v>0</v>
      </c>
      <c r="AH73" s="302">
        <v>0</v>
      </c>
      <c r="AI73" s="302">
        <v>0</v>
      </c>
      <c r="AJ73" s="302">
        <v>0</v>
      </c>
      <c r="AK73" s="302">
        <v>0</v>
      </c>
      <c r="AL73" s="302">
        <v>0</v>
      </c>
      <c r="AM73" s="302">
        <v>0</v>
      </c>
      <c r="AN73" s="294">
        <v>0</v>
      </c>
      <c r="AO73" s="58">
        <f t="shared" si="0"/>
        <v>0</v>
      </c>
      <c r="AP73" s="45">
        <f t="shared" si="1"/>
        <v>0</v>
      </c>
      <c r="AQ73" s="45">
        <f t="shared" si="29"/>
        <v>0</v>
      </c>
      <c r="AR73" s="45">
        <f t="shared" si="2"/>
        <v>0</v>
      </c>
      <c r="AS73" s="45">
        <f t="shared" si="3"/>
        <v>0</v>
      </c>
      <c r="AT73" s="45">
        <f t="shared" si="4"/>
        <v>0</v>
      </c>
      <c r="AU73" s="45">
        <f t="shared" si="5"/>
        <v>0</v>
      </c>
      <c r="AV73" s="45">
        <f t="shared" si="6"/>
        <v>0</v>
      </c>
      <c r="AW73" s="45">
        <f t="shared" si="7"/>
        <v>0</v>
      </c>
      <c r="AX73" s="45">
        <f t="shared" si="8"/>
        <v>0</v>
      </c>
      <c r="AY73" s="45">
        <f t="shared" si="9"/>
        <v>0</v>
      </c>
      <c r="AZ73" s="45">
        <f t="shared" si="10"/>
        <v>0</v>
      </c>
      <c r="BA73" s="45">
        <f t="shared" si="11"/>
        <v>0</v>
      </c>
      <c r="BB73" s="45">
        <f t="shared" si="12"/>
        <v>0.06</v>
      </c>
      <c r="BC73" s="45">
        <f t="shared" si="13"/>
        <v>0</v>
      </c>
      <c r="BD73" s="45">
        <f t="shared" si="14"/>
        <v>0</v>
      </c>
      <c r="BE73" s="45">
        <f t="shared" si="15"/>
        <v>0</v>
      </c>
      <c r="BF73" s="45">
        <f t="shared" si="16"/>
        <v>0</v>
      </c>
      <c r="BG73" s="45">
        <f t="shared" si="17"/>
        <v>0</v>
      </c>
      <c r="BH73" s="45">
        <f t="shared" si="18"/>
        <v>0</v>
      </c>
      <c r="BI73" s="45">
        <f t="shared" si="19"/>
        <v>0</v>
      </c>
      <c r="BJ73" s="45">
        <f t="shared" si="20"/>
        <v>0</v>
      </c>
      <c r="BK73" s="45">
        <f t="shared" si="21"/>
        <v>0</v>
      </c>
      <c r="BL73" s="45">
        <f t="shared" si="22"/>
        <v>0</v>
      </c>
      <c r="BM73" s="45">
        <f t="shared" si="23"/>
        <v>0</v>
      </c>
      <c r="BN73" s="45">
        <f t="shared" si="24"/>
        <v>0</v>
      </c>
      <c r="BO73" s="45">
        <f t="shared" si="25"/>
        <v>0</v>
      </c>
      <c r="BP73" s="45">
        <f t="shared" si="26"/>
        <v>0</v>
      </c>
      <c r="BQ73" s="51">
        <f t="shared" si="27"/>
        <v>0</v>
      </c>
      <c r="BS73" s="286">
        <f t="shared" si="34"/>
        <v>0.06</v>
      </c>
      <c r="BT73" s="202">
        <f t="shared" si="42"/>
        <v>22</v>
      </c>
      <c r="BU73" s="287">
        <v>6.631299734748014E-2</v>
      </c>
    </row>
    <row r="74" spans="2:73" x14ac:dyDescent="0.35">
      <c r="B74" s="28">
        <v>63</v>
      </c>
      <c r="C74" s="53" t="s">
        <v>121</v>
      </c>
      <c r="D74" s="40" t="s">
        <v>62</v>
      </c>
      <c r="E74" s="272" t="s">
        <v>53</v>
      </c>
      <c r="F74" s="273"/>
      <c r="G74" s="274" t="e">
        <f t="shared" si="43"/>
        <v>#N/A</v>
      </c>
      <c r="H74" s="275"/>
      <c r="I74" s="274" t="e">
        <f t="shared" si="44"/>
        <v>#N/A</v>
      </c>
      <c r="J74" s="273" t="e">
        <f>#REF!+G74+I74</f>
        <v>#REF!</v>
      </c>
      <c r="K74" s="276" t="e">
        <f t="shared" si="45"/>
        <v>#REF!</v>
      </c>
      <c r="L74" s="465">
        <v>0</v>
      </c>
      <c r="M74" s="302">
        <v>0</v>
      </c>
      <c r="N74" s="302">
        <v>0</v>
      </c>
      <c r="O74" s="302">
        <v>1</v>
      </c>
      <c r="P74" s="302">
        <v>0</v>
      </c>
      <c r="Q74" s="302">
        <v>0</v>
      </c>
      <c r="R74" s="302">
        <v>1</v>
      </c>
      <c r="S74" s="302">
        <v>0</v>
      </c>
      <c r="T74" s="302">
        <v>1</v>
      </c>
      <c r="U74" s="302">
        <v>0</v>
      </c>
      <c r="V74" s="302">
        <v>1</v>
      </c>
      <c r="W74" s="302">
        <v>0</v>
      </c>
      <c r="X74" s="302">
        <v>1</v>
      </c>
      <c r="Y74" s="302">
        <v>0</v>
      </c>
      <c r="Z74" s="302">
        <v>0</v>
      </c>
      <c r="AA74" s="302">
        <v>0</v>
      </c>
      <c r="AB74" s="302">
        <v>0</v>
      </c>
      <c r="AC74" s="302">
        <v>0</v>
      </c>
      <c r="AD74" s="302">
        <v>0</v>
      </c>
      <c r="AE74" s="302">
        <v>0</v>
      </c>
      <c r="AF74" s="302">
        <v>0</v>
      </c>
      <c r="AG74" s="302">
        <v>0</v>
      </c>
      <c r="AH74" s="302">
        <v>0</v>
      </c>
      <c r="AI74" s="302">
        <v>0</v>
      </c>
      <c r="AJ74" s="302">
        <v>0</v>
      </c>
      <c r="AK74" s="302">
        <v>0</v>
      </c>
      <c r="AL74" s="302">
        <v>0</v>
      </c>
      <c r="AM74" s="302">
        <v>0</v>
      </c>
      <c r="AN74" s="294">
        <v>1</v>
      </c>
      <c r="AO74" s="58">
        <f t="shared" ref="AO74:AO126" si="46">L74*$L$9*$L$6*$L$4</f>
        <v>0</v>
      </c>
      <c r="AP74" s="45">
        <f t="shared" ref="AP74:AP126" si="47">M74*$M$9*$L$6*$L$4</f>
        <v>0</v>
      </c>
      <c r="AQ74" s="45">
        <f t="shared" ref="AQ74:AQ126" si="48">N74*$N$9*$L$6*$L$4</f>
        <v>0</v>
      </c>
      <c r="AR74" s="45">
        <f t="shared" ref="AR74:AR126" si="49">O74*$O$9*$O$6*$L$4</f>
        <v>8.0000000000000016E-2</v>
      </c>
      <c r="AS74" s="45">
        <f t="shared" ref="AS74:AS126" si="50">P74*$P$9*$O$6*$L$4</f>
        <v>0</v>
      </c>
      <c r="AT74" s="45">
        <f t="shared" ref="AT74:AT126" si="51">Q74*$Q$9*$Q$6*$L$4</f>
        <v>0</v>
      </c>
      <c r="AU74" s="45">
        <f t="shared" ref="AU74:AU126" si="52">R74*$R$9*$Q$6*$L$4</f>
        <v>0</v>
      </c>
      <c r="AV74" s="45">
        <f t="shared" ref="AV74:AV126" si="53">S74*$S$9*$S$6*$L$4</f>
        <v>0</v>
      </c>
      <c r="AW74" s="45">
        <f t="shared" ref="AW74:AW126" si="54">T74*$T$9*$S$6*$L$4</f>
        <v>0</v>
      </c>
      <c r="AX74" s="45">
        <f t="shared" ref="AX74:AX126" si="55">U74*$U$9*$U$6*$L$4</f>
        <v>0</v>
      </c>
      <c r="AY74" s="45">
        <f t="shared" ref="AY74:AY126" si="56">V74*$V$9*$U$6*$L$4</f>
        <v>0</v>
      </c>
      <c r="AZ74" s="45">
        <f t="shared" ref="AZ74:AZ126" si="57">W74*$W$9*$W$6*$L$4</f>
        <v>0</v>
      </c>
      <c r="BA74" s="45">
        <f t="shared" ref="BA74:BA126" si="58">X74*$X$9*$W$6*$L$4</f>
        <v>0</v>
      </c>
      <c r="BB74" s="45">
        <f t="shared" ref="BB74:BB126" si="59">Y74*$Y$9*$Y$6*$Y$4</f>
        <v>0</v>
      </c>
      <c r="BC74" s="45">
        <f t="shared" ref="BC74:BC126" si="60">Z74*$Z$9*$Y$6*$Y$4</f>
        <v>0</v>
      </c>
      <c r="BD74" s="45">
        <f t="shared" ref="BD74:BD126" si="61">AA74*$AA$9*$AA$6*$Y$4</f>
        <v>0</v>
      </c>
      <c r="BE74" s="45">
        <f t="shared" ref="BE74:BE126" si="62">AB74*$AB$9*$AA$6*$Y$4</f>
        <v>0</v>
      </c>
      <c r="BF74" s="45">
        <f t="shared" ref="BF74:BF126" si="63">AC74*$AC$9*$AA$6*$Y$4</f>
        <v>0</v>
      </c>
      <c r="BG74" s="45">
        <f t="shared" ref="BG74:BG126" si="64">AD74*$AD$9*$AD$6*$Y$4</f>
        <v>0</v>
      </c>
      <c r="BH74" s="45">
        <f t="shared" ref="BH74:BH126" si="65">AE74*$AE$9*$AD$6*$Y$4</f>
        <v>0</v>
      </c>
      <c r="BI74" s="45">
        <f t="shared" ref="BI74:BI126" si="66">AF74*$AF$9*$AD$6*$Y$4</f>
        <v>0</v>
      </c>
      <c r="BJ74" s="45">
        <f t="shared" ref="BJ74:BJ126" si="67">AG74*$AG$9*$AG$6*$Y$4</f>
        <v>0</v>
      </c>
      <c r="BK74" s="45">
        <f t="shared" ref="BK74:BK126" si="68">AH74*$AH$9*$AG$6*$Y$4</f>
        <v>0</v>
      </c>
      <c r="BL74" s="45">
        <f t="shared" ref="BL74:BL126" si="69">AI74*$AI$9*$AI$6*$Y$4</f>
        <v>0</v>
      </c>
      <c r="BM74" s="45">
        <f t="shared" ref="BM74:BM126" si="70">AJ74*$AJ$9*$AI$6*$Y$4</f>
        <v>0</v>
      </c>
      <c r="BN74" s="45">
        <f t="shared" ref="BN74:BN126" si="71">AK74*$AK$9*$AK$6*$AK$4</f>
        <v>0</v>
      </c>
      <c r="BO74" s="45">
        <f t="shared" ref="BO74:BO126" si="72">AL74*$AL$9*$AK$6*$AK$4</f>
        <v>0</v>
      </c>
      <c r="BP74" s="45">
        <f t="shared" ref="BP74:BP126" si="73">AM74*$AM$9*$AM$6*$AK$4</f>
        <v>0</v>
      </c>
      <c r="BQ74" s="51">
        <f t="shared" ref="BQ74:BQ126" si="74">AN74*$AN$9*$AM$6*$AK$4</f>
        <v>0</v>
      </c>
      <c r="BS74" s="286">
        <f t="shared" si="34"/>
        <v>8.0000000000000016E-2</v>
      </c>
      <c r="BT74" s="202">
        <f t="shared" si="42"/>
        <v>16.5</v>
      </c>
      <c r="BU74" s="287">
        <v>0.1856763925729443</v>
      </c>
    </row>
    <row r="75" spans="2:73" x14ac:dyDescent="0.35">
      <c r="B75" s="28">
        <v>66</v>
      </c>
      <c r="C75" s="53" t="s">
        <v>122</v>
      </c>
      <c r="D75" s="40" t="s">
        <v>62</v>
      </c>
      <c r="E75" s="272" t="s">
        <v>53</v>
      </c>
      <c r="F75" s="273"/>
      <c r="G75" s="274" t="e">
        <f t="shared" si="43"/>
        <v>#N/A</v>
      </c>
      <c r="H75" s="275"/>
      <c r="I75" s="274" t="e">
        <f t="shared" si="44"/>
        <v>#N/A</v>
      </c>
      <c r="J75" s="273" t="e">
        <f>#REF!+G75+I75</f>
        <v>#REF!</v>
      </c>
      <c r="K75" s="276" t="e">
        <f t="shared" si="45"/>
        <v>#REF!</v>
      </c>
      <c r="L75" s="291">
        <v>0</v>
      </c>
      <c r="M75" s="302">
        <v>0</v>
      </c>
      <c r="N75" s="302">
        <v>0</v>
      </c>
      <c r="O75" s="302">
        <v>0</v>
      </c>
      <c r="P75" s="302">
        <v>0</v>
      </c>
      <c r="Q75" s="302">
        <v>0</v>
      </c>
      <c r="R75" s="302">
        <v>0</v>
      </c>
      <c r="S75" s="302">
        <v>0</v>
      </c>
      <c r="T75" s="302">
        <v>0</v>
      </c>
      <c r="U75" s="302">
        <v>0</v>
      </c>
      <c r="V75" s="302">
        <v>1</v>
      </c>
      <c r="W75" s="302">
        <v>0</v>
      </c>
      <c r="X75" s="302">
        <v>0</v>
      </c>
      <c r="Y75" s="302">
        <v>0</v>
      </c>
      <c r="Z75" s="302">
        <v>0</v>
      </c>
      <c r="AA75" s="302">
        <v>0</v>
      </c>
      <c r="AB75" s="302">
        <v>0</v>
      </c>
      <c r="AC75" s="302">
        <v>0</v>
      </c>
      <c r="AD75" s="302">
        <v>0</v>
      </c>
      <c r="AE75" s="302">
        <v>0</v>
      </c>
      <c r="AF75" s="302">
        <v>0</v>
      </c>
      <c r="AG75" s="302">
        <v>0</v>
      </c>
      <c r="AH75" s="302">
        <v>0</v>
      </c>
      <c r="AI75" s="302">
        <v>0</v>
      </c>
      <c r="AJ75" s="302">
        <v>0</v>
      </c>
      <c r="AK75" s="302">
        <v>0</v>
      </c>
      <c r="AL75" s="302">
        <v>0</v>
      </c>
      <c r="AM75" s="302">
        <v>0</v>
      </c>
      <c r="AN75" s="294">
        <v>0</v>
      </c>
      <c r="AO75" s="58">
        <f t="shared" si="46"/>
        <v>0</v>
      </c>
      <c r="AP75" s="45">
        <f t="shared" si="47"/>
        <v>0</v>
      </c>
      <c r="AQ75" s="45">
        <f t="shared" si="48"/>
        <v>0</v>
      </c>
      <c r="AR75" s="45">
        <f t="shared" si="49"/>
        <v>0</v>
      </c>
      <c r="AS75" s="45">
        <f t="shared" si="50"/>
        <v>0</v>
      </c>
      <c r="AT75" s="45">
        <f t="shared" si="51"/>
        <v>0</v>
      </c>
      <c r="AU75" s="45">
        <f t="shared" si="52"/>
        <v>0</v>
      </c>
      <c r="AV75" s="45">
        <f t="shared" si="53"/>
        <v>0</v>
      </c>
      <c r="AW75" s="45">
        <f t="shared" si="54"/>
        <v>0</v>
      </c>
      <c r="AX75" s="45">
        <f t="shared" si="55"/>
        <v>0</v>
      </c>
      <c r="AY75" s="45">
        <f t="shared" si="56"/>
        <v>0</v>
      </c>
      <c r="AZ75" s="45">
        <f t="shared" si="57"/>
        <v>0</v>
      </c>
      <c r="BA75" s="45">
        <f t="shared" si="58"/>
        <v>0</v>
      </c>
      <c r="BB75" s="45">
        <f t="shared" si="59"/>
        <v>0</v>
      </c>
      <c r="BC75" s="45">
        <f t="shared" si="60"/>
        <v>0</v>
      </c>
      <c r="BD75" s="45">
        <f t="shared" si="61"/>
        <v>0</v>
      </c>
      <c r="BE75" s="45">
        <f t="shared" si="62"/>
        <v>0</v>
      </c>
      <c r="BF75" s="45">
        <f t="shared" si="63"/>
        <v>0</v>
      </c>
      <c r="BG75" s="45">
        <f t="shared" si="64"/>
        <v>0</v>
      </c>
      <c r="BH75" s="45">
        <f t="shared" si="65"/>
        <v>0</v>
      </c>
      <c r="BI75" s="45">
        <f t="shared" si="66"/>
        <v>0</v>
      </c>
      <c r="BJ75" s="45">
        <f t="shared" si="67"/>
        <v>0</v>
      </c>
      <c r="BK75" s="45">
        <f t="shared" si="68"/>
        <v>0</v>
      </c>
      <c r="BL75" s="45">
        <f t="shared" si="69"/>
        <v>0</v>
      </c>
      <c r="BM75" s="45">
        <f t="shared" si="70"/>
        <v>0</v>
      </c>
      <c r="BN75" s="45">
        <f t="shared" si="71"/>
        <v>0</v>
      </c>
      <c r="BO75" s="45">
        <f t="shared" si="72"/>
        <v>0</v>
      </c>
      <c r="BP75" s="45">
        <f t="shared" si="73"/>
        <v>0</v>
      </c>
      <c r="BQ75" s="51">
        <f t="shared" si="74"/>
        <v>0</v>
      </c>
      <c r="BS75" s="286">
        <f t="shared" si="34"/>
        <v>0</v>
      </c>
      <c r="BT75" s="202">
        <f t="shared" si="42"/>
        <v>30</v>
      </c>
      <c r="BU75" s="287">
        <v>3.3156498673740015E-2</v>
      </c>
    </row>
    <row r="76" spans="2:73" x14ac:dyDescent="0.35">
      <c r="B76" s="28">
        <v>67</v>
      </c>
      <c r="C76" s="53" t="s">
        <v>123</v>
      </c>
      <c r="D76" s="40" t="s">
        <v>62</v>
      </c>
      <c r="E76" s="272" t="s">
        <v>53</v>
      </c>
      <c r="F76" s="273"/>
      <c r="G76" s="274" t="e">
        <f t="shared" si="43"/>
        <v>#N/A</v>
      </c>
      <c r="H76" s="275"/>
      <c r="I76" s="274" t="e">
        <f t="shared" si="44"/>
        <v>#N/A</v>
      </c>
      <c r="J76" s="273" t="e">
        <f>#REF!+G76+I76</f>
        <v>#REF!</v>
      </c>
      <c r="K76" s="276" t="e">
        <f t="shared" si="45"/>
        <v>#REF!</v>
      </c>
      <c r="L76" s="465">
        <v>1</v>
      </c>
      <c r="M76" s="302">
        <v>0</v>
      </c>
      <c r="N76" s="302">
        <v>0</v>
      </c>
      <c r="O76" s="302">
        <v>0</v>
      </c>
      <c r="P76" s="302">
        <v>0</v>
      </c>
      <c r="Q76" s="302">
        <v>0</v>
      </c>
      <c r="R76" s="302">
        <v>1</v>
      </c>
      <c r="S76" s="302">
        <v>0</v>
      </c>
      <c r="T76" s="302">
        <v>0</v>
      </c>
      <c r="U76" s="302">
        <v>0</v>
      </c>
      <c r="V76" s="302">
        <v>0</v>
      </c>
      <c r="W76" s="302">
        <v>0</v>
      </c>
      <c r="X76" s="302">
        <v>0</v>
      </c>
      <c r="Y76" s="302">
        <v>0</v>
      </c>
      <c r="Z76" s="302">
        <v>0</v>
      </c>
      <c r="AA76" s="302">
        <v>0</v>
      </c>
      <c r="AB76" s="302">
        <v>0</v>
      </c>
      <c r="AC76" s="302">
        <v>0</v>
      </c>
      <c r="AD76" s="302">
        <v>0</v>
      </c>
      <c r="AE76" s="302">
        <v>0</v>
      </c>
      <c r="AF76" s="302">
        <v>1</v>
      </c>
      <c r="AG76" s="302">
        <v>0</v>
      </c>
      <c r="AH76" s="302">
        <v>0</v>
      </c>
      <c r="AI76" s="302">
        <v>0</v>
      </c>
      <c r="AJ76" s="302">
        <v>0</v>
      </c>
      <c r="AK76" s="302">
        <v>0</v>
      </c>
      <c r="AL76" s="302">
        <v>1</v>
      </c>
      <c r="AM76" s="302">
        <v>0</v>
      </c>
      <c r="AN76" s="294">
        <v>1</v>
      </c>
      <c r="AO76" s="58">
        <f t="shared" si="46"/>
        <v>8.0000000000000016E-2</v>
      </c>
      <c r="AP76" s="45">
        <f t="shared" si="47"/>
        <v>0</v>
      </c>
      <c r="AQ76" s="45">
        <f t="shared" si="48"/>
        <v>0</v>
      </c>
      <c r="AR76" s="45">
        <f t="shared" si="49"/>
        <v>0</v>
      </c>
      <c r="AS76" s="45">
        <f t="shared" si="50"/>
        <v>0</v>
      </c>
      <c r="AT76" s="45">
        <f t="shared" si="51"/>
        <v>0</v>
      </c>
      <c r="AU76" s="45">
        <f t="shared" si="52"/>
        <v>0</v>
      </c>
      <c r="AV76" s="45">
        <f t="shared" si="53"/>
        <v>0</v>
      </c>
      <c r="AW76" s="45">
        <f t="shared" si="54"/>
        <v>0</v>
      </c>
      <c r="AX76" s="45">
        <f t="shared" si="55"/>
        <v>0</v>
      </c>
      <c r="AY76" s="45">
        <f t="shared" si="56"/>
        <v>0</v>
      </c>
      <c r="AZ76" s="45">
        <f t="shared" si="57"/>
        <v>0</v>
      </c>
      <c r="BA76" s="45">
        <f t="shared" si="58"/>
        <v>0</v>
      </c>
      <c r="BB76" s="45">
        <f t="shared" si="59"/>
        <v>0</v>
      </c>
      <c r="BC76" s="45">
        <f t="shared" si="60"/>
        <v>0</v>
      </c>
      <c r="BD76" s="45">
        <f t="shared" si="61"/>
        <v>0</v>
      </c>
      <c r="BE76" s="45">
        <f t="shared" si="62"/>
        <v>0</v>
      </c>
      <c r="BF76" s="45">
        <f t="shared" si="63"/>
        <v>0</v>
      </c>
      <c r="BG76" s="45">
        <f t="shared" si="64"/>
        <v>0</v>
      </c>
      <c r="BH76" s="45">
        <f t="shared" si="65"/>
        <v>0</v>
      </c>
      <c r="BI76" s="45">
        <f t="shared" si="66"/>
        <v>0</v>
      </c>
      <c r="BJ76" s="45">
        <f t="shared" si="67"/>
        <v>0</v>
      </c>
      <c r="BK76" s="45">
        <f t="shared" si="68"/>
        <v>0</v>
      </c>
      <c r="BL76" s="45">
        <f t="shared" si="69"/>
        <v>0</v>
      </c>
      <c r="BM76" s="45">
        <f t="shared" si="70"/>
        <v>0</v>
      </c>
      <c r="BN76" s="45">
        <f t="shared" si="71"/>
        <v>0</v>
      </c>
      <c r="BO76" s="45">
        <f t="shared" si="72"/>
        <v>0</v>
      </c>
      <c r="BP76" s="45">
        <f t="shared" si="73"/>
        <v>0</v>
      </c>
      <c r="BQ76" s="51">
        <f t="shared" si="74"/>
        <v>0</v>
      </c>
      <c r="BS76" s="286">
        <f t="shared" si="34"/>
        <v>8.0000000000000016E-2</v>
      </c>
      <c r="BT76" s="202">
        <f t="shared" si="42"/>
        <v>16.5</v>
      </c>
      <c r="BU76" s="287">
        <v>0.20114942528735635</v>
      </c>
    </row>
    <row r="77" spans="2:73" x14ac:dyDescent="0.35">
      <c r="B77" s="28">
        <v>68</v>
      </c>
      <c r="C77" s="53" t="s">
        <v>124</v>
      </c>
      <c r="D77" s="40" t="s">
        <v>62</v>
      </c>
      <c r="E77" s="272" t="s">
        <v>53</v>
      </c>
      <c r="F77" s="273"/>
      <c r="G77" s="274" t="e">
        <f t="shared" si="43"/>
        <v>#N/A</v>
      </c>
      <c r="H77" s="275"/>
      <c r="I77" s="274" t="e">
        <f t="shared" si="44"/>
        <v>#N/A</v>
      </c>
      <c r="J77" s="273" t="e">
        <f>#REF!+G77+I77</f>
        <v>#REF!</v>
      </c>
      <c r="K77" s="276" t="e">
        <f t="shared" si="45"/>
        <v>#REF!</v>
      </c>
      <c r="L77" s="280">
        <v>0</v>
      </c>
      <c r="M77" s="302">
        <v>0</v>
      </c>
      <c r="N77" s="302">
        <v>0</v>
      </c>
      <c r="O77" s="302">
        <v>1</v>
      </c>
      <c r="P77" s="302">
        <v>0</v>
      </c>
      <c r="Q77" s="302">
        <v>0</v>
      </c>
      <c r="R77" s="302">
        <v>0</v>
      </c>
      <c r="S77" s="302">
        <v>0</v>
      </c>
      <c r="T77" s="302">
        <v>0</v>
      </c>
      <c r="U77" s="302">
        <v>0</v>
      </c>
      <c r="V77" s="302">
        <v>0</v>
      </c>
      <c r="W77" s="302">
        <v>1</v>
      </c>
      <c r="X77" s="302">
        <v>0</v>
      </c>
      <c r="Y77" s="302">
        <v>0</v>
      </c>
      <c r="Z77" s="302">
        <v>0</v>
      </c>
      <c r="AA77" s="302">
        <v>0</v>
      </c>
      <c r="AB77" s="302">
        <v>0</v>
      </c>
      <c r="AC77" s="302">
        <v>0</v>
      </c>
      <c r="AD77" s="302">
        <v>0</v>
      </c>
      <c r="AE77" s="302">
        <v>0</v>
      </c>
      <c r="AF77" s="302">
        <v>0</v>
      </c>
      <c r="AG77" s="302">
        <v>0</v>
      </c>
      <c r="AH77" s="302">
        <v>0</v>
      </c>
      <c r="AI77" s="302">
        <v>0</v>
      </c>
      <c r="AJ77" s="302">
        <v>0</v>
      </c>
      <c r="AK77" s="302">
        <v>0</v>
      </c>
      <c r="AL77" s="302">
        <v>0</v>
      </c>
      <c r="AM77" s="302">
        <v>0</v>
      </c>
      <c r="AN77" s="294">
        <v>0</v>
      </c>
      <c r="AO77" s="58">
        <f t="shared" si="46"/>
        <v>0</v>
      </c>
      <c r="AP77" s="45">
        <f t="shared" si="47"/>
        <v>0</v>
      </c>
      <c r="AQ77" s="45">
        <f t="shared" si="48"/>
        <v>0</v>
      </c>
      <c r="AR77" s="45">
        <f t="shared" si="49"/>
        <v>8.0000000000000016E-2</v>
      </c>
      <c r="AS77" s="45">
        <f t="shared" si="50"/>
        <v>0</v>
      </c>
      <c r="AT77" s="45">
        <f t="shared" si="51"/>
        <v>0</v>
      </c>
      <c r="AU77" s="45">
        <f t="shared" si="52"/>
        <v>0</v>
      </c>
      <c r="AV77" s="45">
        <f t="shared" si="53"/>
        <v>0</v>
      </c>
      <c r="AW77" s="45">
        <f t="shared" si="54"/>
        <v>0</v>
      </c>
      <c r="AX77" s="45">
        <f t="shared" si="55"/>
        <v>0</v>
      </c>
      <c r="AY77" s="45">
        <f t="shared" si="56"/>
        <v>0</v>
      </c>
      <c r="AZ77" s="45">
        <f t="shared" si="57"/>
        <v>0.06</v>
      </c>
      <c r="BA77" s="45">
        <f t="shared" si="58"/>
        <v>0</v>
      </c>
      <c r="BB77" s="45">
        <f t="shared" si="59"/>
        <v>0</v>
      </c>
      <c r="BC77" s="45">
        <f t="shared" si="60"/>
        <v>0</v>
      </c>
      <c r="BD77" s="45">
        <f t="shared" si="61"/>
        <v>0</v>
      </c>
      <c r="BE77" s="45">
        <f t="shared" si="62"/>
        <v>0</v>
      </c>
      <c r="BF77" s="45">
        <f t="shared" si="63"/>
        <v>0</v>
      </c>
      <c r="BG77" s="45">
        <f t="shared" si="64"/>
        <v>0</v>
      </c>
      <c r="BH77" s="45">
        <f t="shared" si="65"/>
        <v>0</v>
      </c>
      <c r="BI77" s="45">
        <f t="shared" si="66"/>
        <v>0</v>
      </c>
      <c r="BJ77" s="45">
        <f t="shared" si="67"/>
        <v>0</v>
      </c>
      <c r="BK77" s="45">
        <f t="shared" si="68"/>
        <v>0</v>
      </c>
      <c r="BL77" s="45">
        <f t="shared" si="69"/>
        <v>0</v>
      </c>
      <c r="BM77" s="45">
        <f t="shared" si="70"/>
        <v>0</v>
      </c>
      <c r="BN77" s="45">
        <f t="shared" si="71"/>
        <v>0</v>
      </c>
      <c r="BO77" s="45">
        <f t="shared" si="72"/>
        <v>0</v>
      </c>
      <c r="BP77" s="45">
        <f t="shared" si="73"/>
        <v>0</v>
      </c>
      <c r="BQ77" s="51">
        <f t="shared" si="74"/>
        <v>0</v>
      </c>
      <c r="BS77" s="286">
        <f t="shared" si="34"/>
        <v>0.14000000000000001</v>
      </c>
      <c r="BT77" s="202">
        <f t="shared" si="42"/>
        <v>11.5</v>
      </c>
      <c r="BU77" s="287">
        <v>9.5490716180371346E-2</v>
      </c>
    </row>
    <row r="78" spans="2:73" x14ac:dyDescent="0.35">
      <c r="B78" s="28">
        <v>69</v>
      </c>
      <c r="C78" s="53" t="s">
        <v>125</v>
      </c>
      <c r="D78" s="40" t="s">
        <v>62</v>
      </c>
      <c r="E78" s="272" t="s">
        <v>53</v>
      </c>
      <c r="F78" s="273"/>
      <c r="G78" s="274" t="e">
        <f t="shared" si="43"/>
        <v>#N/A</v>
      </c>
      <c r="H78" s="275"/>
      <c r="I78" s="274" t="e">
        <f t="shared" si="44"/>
        <v>#N/A</v>
      </c>
      <c r="J78" s="273" t="e">
        <f>#REF!+G78+I78</f>
        <v>#REF!</v>
      </c>
      <c r="K78" s="276" t="e">
        <f t="shared" si="45"/>
        <v>#REF!</v>
      </c>
      <c r="L78" s="280">
        <v>1</v>
      </c>
      <c r="M78" s="302">
        <v>0</v>
      </c>
      <c r="N78" s="302">
        <v>0</v>
      </c>
      <c r="O78" s="302">
        <v>0</v>
      </c>
      <c r="P78" s="302">
        <v>0</v>
      </c>
      <c r="Q78" s="302">
        <v>0</v>
      </c>
      <c r="R78" s="302">
        <v>0</v>
      </c>
      <c r="S78" s="302">
        <v>0</v>
      </c>
      <c r="T78" s="302">
        <v>0</v>
      </c>
      <c r="U78" s="302">
        <v>0</v>
      </c>
      <c r="V78" s="302">
        <v>0</v>
      </c>
      <c r="W78" s="302">
        <v>0</v>
      </c>
      <c r="X78" s="302">
        <v>0</v>
      </c>
      <c r="Y78" s="302">
        <v>0</v>
      </c>
      <c r="Z78" s="302">
        <v>1</v>
      </c>
      <c r="AA78" s="302">
        <v>0</v>
      </c>
      <c r="AB78" s="302">
        <v>0</v>
      </c>
      <c r="AC78" s="302">
        <v>0</v>
      </c>
      <c r="AD78" s="302">
        <v>0</v>
      </c>
      <c r="AE78" s="302">
        <v>0</v>
      </c>
      <c r="AF78" s="302">
        <v>0</v>
      </c>
      <c r="AG78" s="302">
        <v>0</v>
      </c>
      <c r="AH78" s="302">
        <v>0</v>
      </c>
      <c r="AI78" s="302">
        <v>0</v>
      </c>
      <c r="AJ78" s="302">
        <v>0</v>
      </c>
      <c r="AK78" s="302">
        <v>0</v>
      </c>
      <c r="AL78" s="302">
        <v>0</v>
      </c>
      <c r="AM78" s="302">
        <v>0</v>
      </c>
      <c r="AN78" s="294">
        <v>1</v>
      </c>
      <c r="AO78" s="58">
        <f t="shared" si="46"/>
        <v>8.0000000000000016E-2</v>
      </c>
      <c r="AP78" s="45">
        <f t="shared" si="47"/>
        <v>0</v>
      </c>
      <c r="AQ78" s="45">
        <f t="shared" si="48"/>
        <v>0</v>
      </c>
      <c r="AR78" s="45">
        <f t="shared" si="49"/>
        <v>0</v>
      </c>
      <c r="AS78" s="45">
        <f t="shared" si="50"/>
        <v>0</v>
      </c>
      <c r="AT78" s="45">
        <f t="shared" si="51"/>
        <v>0</v>
      </c>
      <c r="AU78" s="45">
        <f t="shared" si="52"/>
        <v>0</v>
      </c>
      <c r="AV78" s="45">
        <f t="shared" si="53"/>
        <v>0</v>
      </c>
      <c r="AW78" s="45">
        <f t="shared" si="54"/>
        <v>0</v>
      </c>
      <c r="AX78" s="45">
        <f t="shared" si="55"/>
        <v>0</v>
      </c>
      <c r="AY78" s="45">
        <f t="shared" si="56"/>
        <v>0</v>
      </c>
      <c r="AZ78" s="45">
        <f t="shared" si="57"/>
        <v>0</v>
      </c>
      <c r="BA78" s="45">
        <f t="shared" si="58"/>
        <v>0</v>
      </c>
      <c r="BB78" s="45">
        <f t="shared" si="59"/>
        <v>0</v>
      </c>
      <c r="BC78" s="45">
        <f t="shared" si="60"/>
        <v>0</v>
      </c>
      <c r="BD78" s="45">
        <f t="shared" si="61"/>
        <v>0</v>
      </c>
      <c r="BE78" s="45">
        <f t="shared" si="62"/>
        <v>0</v>
      </c>
      <c r="BF78" s="45">
        <f t="shared" si="63"/>
        <v>0</v>
      </c>
      <c r="BG78" s="45">
        <f t="shared" si="64"/>
        <v>0</v>
      </c>
      <c r="BH78" s="45">
        <f t="shared" si="65"/>
        <v>0</v>
      </c>
      <c r="BI78" s="45">
        <f t="shared" si="66"/>
        <v>0</v>
      </c>
      <c r="BJ78" s="45">
        <f t="shared" si="67"/>
        <v>0</v>
      </c>
      <c r="BK78" s="45">
        <f t="shared" si="68"/>
        <v>0</v>
      </c>
      <c r="BL78" s="45">
        <f t="shared" si="69"/>
        <v>0</v>
      </c>
      <c r="BM78" s="45">
        <f t="shared" si="70"/>
        <v>0</v>
      </c>
      <c r="BN78" s="45">
        <f t="shared" si="71"/>
        <v>0</v>
      </c>
      <c r="BO78" s="45">
        <f t="shared" si="72"/>
        <v>0</v>
      </c>
      <c r="BP78" s="45">
        <f t="shared" si="73"/>
        <v>0</v>
      </c>
      <c r="BQ78" s="51">
        <f t="shared" si="74"/>
        <v>0</v>
      </c>
      <c r="BS78" s="286">
        <f t="shared" si="34"/>
        <v>8.0000000000000016E-2</v>
      </c>
      <c r="BT78" s="202">
        <f t="shared" si="42"/>
        <v>16.5</v>
      </c>
      <c r="BU78" s="287">
        <v>0.18567639257294427</v>
      </c>
    </row>
    <row r="79" spans="2:73" x14ac:dyDescent="0.35">
      <c r="B79" s="28">
        <v>70</v>
      </c>
      <c r="C79" s="53" t="s">
        <v>126</v>
      </c>
      <c r="D79" s="40" t="s">
        <v>62</v>
      </c>
      <c r="E79" s="272" t="s">
        <v>53</v>
      </c>
      <c r="F79" s="273"/>
      <c r="G79" s="274" t="e">
        <f t="shared" si="43"/>
        <v>#N/A</v>
      </c>
      <c r="H79" s="275"/>
      <c r="I79" s="274" t="e">
        <f t="shared" si="44"/>
        <v>#N/A</v>
      </c>
      <c r="J79" s="273" t="e">
        <f>#REF!+G79+I79</f>
        <v>#REF!</v>
      </c>
      <c r="K79" s="276" t="e">
        <f t="shared" si="45"/>
        <v>#REF!</v>
      </c>
      <c r="L79" s="280">
        <v>0</v>
      </c>
      <c r="M79" s="302">
        <v>0</v>
      </c>
      <c r="N79" s="302">
        <v>0</v>
      </c>
      <c r="O79" s="302">
        <v>0</v>
      </c>
      <c r="P79" s="302">
        <v>0</v>
      </c>
      <c r="Q79" s="302">
        <v>0</v>
      </c>
      <c r="R79" s="302">
        <v>0</v>
      </c>
      <c r="S79" s="302">
        <v>0</v>
      </c>
      <c r="T79" s="302">
        <v>0</v>
      </c>
      <c r="U79" s="302">
        <v>0</v>
      </c>
      <c r="V79" s="302">
        <v>0</v>
      </c>
      <c r="W79" s="302">
        <v>0</v>
      </c>
      <c r="X79" s="302">
        <v>0</v>
      </c>
      <c r="Y79" s="302">
        <v>0</v>
      </c>
      <c r="Z79" s="302">
        <v>0</v>
      </c>
      <c r="AA79" s="302">
        <v>0</v>
      </c>
      <c r="AB79" s="302">
        <v>0</v>
      </c>
      <c r="AC79" s="302">
        <v>0</v>
      </c>
      <c r="AD79" s="302">
        <v>0</v>
      </c>
      <c r="AE79" s="302">
        <v>0</v>
      </c>
      <c r="AF79" s="302">
        <v>0</v>
      </c>
      <c r="AG79" s="302">
        <v>1</v>
      </c>
      <c r="AH79" s="302">
        <v>0</v>
      </c>
      <c r="AI79" s="302">
        <v>0</v>
      </c>
      <c r="AJ79" s="302">
        <v>0</v>
      </c>
      <c r="AK79" s="302">
        <v>0</v>
      </c>
      <c r="AL79" s="302">
        <v>0</v>
      </c>
      <c r="AM79" s="302">
        <v>0</v>
      </c>
      <c r="AN79" s="294">
        <v>0</v>
      </c>
      <c r="AO79" s="58">
        <f t="shared" si="46"/>
        <v>0</v>
      </c>
      <c r="AP79" s="45">
        <f t="shared" si="47"/>
        <v>0</v>
      </c>
      <c r="AQ79" s="45">
        <f t="shared" si="48"/>
        <v>0</v>
      </c>
      <c r="AR79" s="45">
        <f t="shared" si="49"/>
        <v>0</v>
      </c>
      <c r="AS79" s="45">
        <f t="shared" si="50"/>
        <v>0</v>
      </c>
      <c r="AT79" s="45">
        <f t="shared" si="51"/>
        <v>0</v>
      </c>
      <c r="AU79" s="45">
        <f t="shared" si="52"/>
        <v>0</v>
      </c>
      <c r="AV79" s="45">
        <f t="shared" si="53"/>
        <v>0</v>
      </c>
      <c r="AW79" s="45">
        <f t="shared" si="54"/>
        <v>0</v>
      </c>
      <c r="AX79" s="45">
        <f t="shared" si="55"/>
        <v>0</v>
      </c>
      <c r="AY79" s="45">
        <f t="shared" si="56"/>
        <v>0</v>
      </c>
      <c r="AZ79" s="45">
        <f t="shared" si="57"/>
        <v>0</v>
      </c>
      <c r="BA79" s="45">
        <f t="shared" si="58"/>
        <v>0</v>
      </c>
      <c r="BB79" s="45">
        <f t="shared" si="59"/>
        <v>0</v>
      </c>
      <c r="BC79" s="45">
        <f t="shared" si="60"/>
        <v>0</v>
      </c>
      <c r="BD79" s="45">
        <f t="shared" si="61"/>
        <v>0</v>
      </c>
      <c r="BE79" s="45">
        <f t="shared" si="62"/>
        <v>0</v>
      </c>
      <c r="BF79" s="45">
        <f t="shared" si="63"/>
        <v>0</v>
      </c>
      <c r="BG79" s="45">
        <f t="shared" si="64"/>
        <v>0</v>
      </c>
      <c r="BH79" s="45">
        <f t="shared" si="65"/>
        <v>0</v>
      </c>
      <c r="BI79" s="45">
        <f t="shared" si="66"/>
        <v>0</v>
      </c>
      <c r="BJ79" s="45">
        <f t="shared" si="67"/>
        <v>0</v>
      </c>
      <c r="BK79" s="45">
        <f t="shared" si="68"/>
        <v>0</v>
      </c>
      <c r="BL79" s="45">
        <f t="shared" si="69"/>
        <v>0</v>
      </c>
      <c r="BM79" s="45">
        <f t="shared" si="70"/>
        <v>0</v>
      </c>
      <c r="BN79" s="45">
        <f t="shared" si="71"/>
        <v>0</v>
      </c>
      <c r="BO79" s="45">
        <f t="shared" si="72"/>
        <v>0</v>
      </c>
      <c r="BP79" s="45">
        <f t="shared" si="73"/>
        <v>0</v>
      </c>
      <c r="BQ79" s="51">
        <f t="shared" si="74"/>
        <v>0</v>
      </c>
      <c r="BS79" s="286">
        <f t="shared" si="34"/>
        <v>0</v>
      </c>
      <c r="BT79" s="202">
        <f t="shared" si="42"/>
        <v>30</v>
      </c>
      <c r="BU79" s="287">
        <v>3.3156498673740015E-2</v>
      </c>
    </row>
    <row r="80" spans="2:73" x14ac:dyDescent="0.35">
      <c r="B80" s="28">
        <v>73</v>
      </c>
      <c r="C80" s="53" t="s">
        <v>127</v>
      </c>
      <c r="D80" s="40" t="s">
        <v>62</v>
      </c>
      <c r="E80" s="272" t="s">
        <v>53</v>
      </c>
      <c r="F80" s="273"/>
      <c r="G80" s="274" t="e">
        <f t="shared" si="43"/>
        <v>#N/A</v>
      </c>
      <c r="H80" s="275"/>
      <c r="I80" s="274" t="e">
        <f t="shared" si="44"/>
        <v>#N/A</v>
      </c>
      <c r="J80" s="273" t="e">
        <f>#REF!+G80+I80</f>
        <v>#REF!</v>
      </c>
      <c r="K80" s="276" t="e">
        <f t="shared" si="45"/>
        <v>#REF!</v>
      </c>
      <c r="L80" s="280">
        <v>0</v>
      </c>
      <c r="M80" s="302">
        <v>0</v>
      </c>
      <c r="N80" s="302">
        <v>0</v>
      </c>
      <c r="O80" s="302">
        <v>0</v>
      </c>
      <c r="P80" s="302">
        <v>0</v>
      </c>
      <c r="Q80" s="302">
        <v>0</v>
      </c>
      <c r="R80" s="302">
        <v>0</v>
      </c>
      <c r="S80" s="302">
        <v>0</v>
      </c>
      <c r="T80" s="302">
        <v>0</v>
      </c>
      <c r="U80" s="302">
        <v>0</v>
      </c>
      <c r="V80" s="302">
        <v>0</v>
      </c>
      <c r="W80" s="302">
        <v>0</v>
      </c>
      <c r="X80" s="302">
        <v>1</v>
      </c>
      <c r="Y80" s="302">
        <v>0</v>
      </c>
      <c r="Z80" s="302">
        <v>0</v>
      </c>
      <c r="AA80" s="302">
        <v>0</v>
      </c>
      <c r="AB80" s="302">
        <v>0</v>
      </c>
      <c r="AC80" s="302">
        <v>0</v>
      </c>
      <c r="AD80" s="302">
        <v>0</v>
      </c>
      <c r="AE80" s="302">
        <v>0</v>
      </c>
      <c r="AF80" s="302">
        <v>0</v>
      </c>
      <c r="AG80" s="302">
        <v>0</v>
      </c>
      <c r="AH80" s="302">
        <v>0</v>
      </c>
      <c r="AI80" s="302">
        <v>0</v>
      </c>
      <c r="AJ80" s="302">
        <v>0</v>
      </c>
      <c r="AK80" s="302">
        <v>0</v>
      </c>
      <c r="AL80" s="302">
        <v>0</v>
      </c>
      <c r="AM80" s="302">
        <v>0</v>
      </c>
      <c r="AN80" s="294">
        <v>1</v>
      </c>
      <c r="AO80" s="58">
        <f t="shared" si="46"/>
        <v>0</v>
      </c>
      <c r="AP80" s="45">
        <f t="shared" si="47"/>
        <v>0</v>
      </c>
      <c r="AQ80" s="45">
        <f t="shared" si="48"/>
        <v>0</v>
      </c>
      <c r="AR80" s="45">
        <f t="shared" si="49"/>
        <v>0</v>
      </c>
      <c r="AS80" s="45">
        <f t="shared" si="50"/>
        <v>0</v>
      </c>
      <c r="AT80" s="45">
        <f t="shared" si="51"/>
        <v>0</v>
      </c>
      <c r="AU80" s="45">
        <f t="shared" si="52"/>
        <v>0</v>
      </c>
      <c r="AV80" s="45">
        <f t="shared" si="53"/>
        <v>0</v>
      </c>
      <c r="AW80" s="45">
        <f t="shared" si="54"/>
        <v>0</v>
      </c>
      <c r="AX80" s="45">
        <f t="shared" si="55"/>
        <v>0</v>
      </c>
      <c r="AY80" s="45">
        <f t="shared" si="56"/>
        <v>0</v>
      </c>
      <c r="AZ80" s="45">
        <f t="shared" si="57"/>
        <v>0</v>
      </c>
      <c r="BA80" s="45">
        <f t="shared" si="58"/>
        <v>0</v>
      </c>
      <c r="BB80" s="45">
        <f t="shared" si="59"/>
        <v>0</v>
      </c>
      <c r="BC80" s="45">
        <f t="shared" si="60"/>
        <v>0</v>
      </c>
      <c r="BD80" s="45">
        <f t="shared" si="61"/>
        <v>0</v>
      </c>
      <c r="BE80" s="45">
        <f t="shared" si="62"/>
        <v>0</v>
      </c>
      <c r="BF80" s="45">
        <f t="shared" si="63"/>
        <v>0</v>
      </c>
      <c r="BG80" s="45">
        <f t="shared" si="64"/>
        <v>0</v>
      </c>
      <c r="BH80" s="45">
        <f t="shared" si="65"/>
        <v>0</v>
      </c>
      <c r="BI80" s="45">
        <f t="shared" si="66"/>
        <v>0</v>
      </c>
      <c r="BJ80" s="45">
        <f t="shared" si="67"/>
        <v>0</v>
      </c>
      <c r="BK80" s="45">
        <f t="shared" si="68"/>
        <v>0</v>
      </c>
      <c r="BL80" s="45">
        <f t="shared" si="69"/>
        <v>0</v>
      </c>
      <c r="BM80" s="45">
        <f t="shared" si="70"/>
        <v>0</v>
      </c>
      <c r="BN80" s="45">
        <f t="shared" si="71"/>
        <v>0</v>
      </c>
      <c r="BO80" s="45">
        <f t="shared" si="72"/>
        <v>0</v>
      </c>
      <c r="BP80" s="45">
        <f t="shared" si="73"/>
        <v>0</v>
      </c>
      <c r="BQ80" s="51">
        <f t="shared" si="74"/>
        <v>0</v>
      </c>
      <c r="BS80" s="286">
        <f t="shared" si="34"/>
        <v>0</v>
      </c>
      <c r="BT80" s="202">
        <f t="shared" si="42"/>
        <v>30</v>
      </c>
      <c r="BU80" s="287">
        <v>9.5490716180371346E-2</v>
      </c>
    </row>
    <row r="81" spans="2:73" x14ac:dyDescent="0.35">
      <c r="B81" s="28">
        <v>74</v>
      </c>
      <c r="C81" s="53" t="s">
        <v>128</v>
      </c>
      <c r="D81" s="40" t="s">
        <v>62</v>
      </c>
      <c r="E81" s="272" t="s">
        <v>53</v>
      </c>
      <c r="F81" s="273"/>
      <c r="G81" s="274" t="e">
        <f t="shared" si="43"/>
        <v>#N/A</v>
      </c>
      <c r="H81" s="275"/>
      <c r="I81" s="274" t="e">
        <f t="shared" si="44"/>
        <v>#N/A</v>
      </c>
      <c r="J81" s="273" t="e">
        <f>#REF!+G81+I81</f>
        <v>#REF!</v>
      </c>
      <c r="K81" s="276" t="e">
        <f t="shared" si="45"/>
        <v>#REF!</v>
      </c>
      <c r="L81" s="465">
        <v>0</v>
      </c>
      <c r="M81" s="302">
        <v>0</v>
      </c>
      <c r="N81" s="302">
        <v>0</v>
      </c>
      <c r="O81" s="302">
        <v>1</v>
      </c>
      <c r="P81" s="302">
        <v>0</v>
      </c>
      <c r="Q81" s="302">
        <v>1</v>
      </c>
      <c r="R81" s="302">
        <v>0</v>
      </c>
      <c r="S81" s="302">
        <v>1</v>
      </c>
      <c r="T81" s="302">
        <v>0</v>
      </c>
      <c r="U81" s="302">
        <v>1</v>
      </c>
      <c r="V81" s="302">
        <v>0</v>
      </c>
      <c r="W81" s="302">
        <v>1</v>
      </c>
      <c r="X81" s="302">
        <v>0</v>
      </c>
      <c r="Y81" s="302">
        <v>0</v>
      </c>
      <c r="Z81" s="302">
        <v>0</v>
      </c>
      <c r="AA81" s="302">
        <v>0</v>
      </c>
      <c r="AB81" s="302">
        <v>0</v>
      </c>
      <c r="AC81" s="302">
        <v>0</v>
      </c>
      <c r="AD81" s="302">
        <v>0</v>
      </c>
      <c r="AE81" s="302">
        <v>0</v>
      </c>
      <c r="AF81" s="302">
        <v>0</v>
      </c>
      <c r="AG81" s="302">
        <v>0</v>
      </c>
      <c r="AH81" s="302">
        <v>1</v>
      </c>
      <c r="AI81" s="302">
        <v>0</v>
      </c>
      <c r="AJ81" s="302">
        <v>0</v>
      </c>
      <c r="AK81" s="302">
        <v>0</v>
      </c>
      <c r="AL81" s="302">
        <v>0</v>
      </c>
      <c r="AM81" s="302">
        <v>0</v>
      </c>
      <c r="AN81" s="294">
        <v>0</v>
      </c>
      <c r="AO81" s="58">
        <f t="shared" si="46"/>
        <v>0</v>
      </c>
      <c r="AP81" s="45">
        <f t="shared" si="47"/>
        <v>0</v>
      </c>
      <c r="AQ81" s="45">
        <f t="shared" si="48"/>
        <v>0</v>
      </c>
      <c r="AR81" s="45">
        <f t="shared" si="49"/>
        <v>8.0000000000000016E-2</v>
      </c>
      <c r="AS81" s="45">
        <f t="shared" si="50"/>
        <v>0</v>
      </c>
      <c r="AT81" s="45">
        <f t="shared" si="51"/>
        <v>0.06</v>
      </c>
      <c r="AU81" s="45">
        <f t="shared" si="52"/>
        <v>0</v>
      </c>
      <c r="AV81" s="45">
        <f t="shared" si="53"/>
        <v>0.06</v>
      </c>
      <c r="AW81" s="45">
        <f t="shared" si="54"/>
        <v>0</v>
      </c>
      <c r="AX81" s="45">
        <f t="shared" si="55"/>
        <v>0.06</v>
      </c>
      <c r="AY81" s="45">
        <f t="shared" si="56"/>
        <v>0</v>
      </c>
      <c r="AZ81" s="45">
        <f t="shared" si="57"/>
        <v>0.06</v>
      </c>
      <c r="BA81" s="45">
        <f t="shared" si="58"/>
        <v>0</v>
      </c>
      <c r="BB81" s="45">
        <f t="shared" si="59"/>
        <v>0</v>
      </c>
      <c r="BC81" s="45">
        <f t="shared" si="60"/>
        <v>0</v>
      </c>
      <c r="BD81" s="45">
        <f t="shared" si="61"/>
        <v>0</v>
      </c>
      <c r="BE81" s="45">
        <f t="shared" si="62"/>
        <v>0</v>
      </c>
      <c r="BF81" s="45">
        <f t="shared" si="63"/>
        <v>0</v>
      </c>
      <c r="BG81" s="45">
        <f t="shared" si="64"/>
        <v>0</v>
      </c>
      <c r="BH81" s="45">
        <f t="shared" si="65"/>
        <v>0</v>
      </c>
      <c r="BI81" s="45">
        <f t="shared" si="66"/>
        <v>0</v>
      </c>
      <c r="BJ81" s="45">
        <f t="shared" si="67"/>
        <v>0</v>
      </c>
      <c r="BK81" s="45">
        <f t="shared" si="68"/>
        <v>0.06</v>
      </c>
      <c r="BL81" s="45">
        <f t="shared" si="69"/>
        <v>0</v>
      </c>
      <c r="BM81" s="45">
        <f t="shared" si="70"/>
        <v>0</v>
      </c>
      <c r="BN81" s="45">
        <f t="shared" si="71"/>
        <v>0</v>
      </c>
      <c r="BO81" s="45">
        <f t="shared" si="72"/>
        <v>0</v>
      </c>
      <c r="BP81" s="45">
        <f t="shared" si="73"/>
        <v>0</v>
      </c>
      <c r="BQ81" s="51">
        <f t="shared" si="74"/>
        <v>0</v>
      </c>
      <c r="BS81" s="286">
        <f t="shared" si="34"/>
        <v>0.38</v>
      </c>
      <c r="BT81" s="202">
        <f t="shared" si="42"/>
        <v>7</v>
      </c>
      <c r="BU81" s="287">
        <v>0.23872679045092832</v>
      </c>
    </row>
    <row r="82" spans="2:73" x14ac:dyDescent="0.35">
      <c r="B82" s="28">
        <v>83</v>
      </c>
      <c r="C82" s="53" t="s">
        <v>129</v>
      </c>
      <c r="D82" s="40" t="s">
        <v>62</v>
      </c>
      <c r="E82" s="272" t="s">
        <v>53</v>
      </c>
      <c r="F82" s="273"/>
      <c r="G82" s="274" t="e">
        <f t="shared" si="43"/>
        <v>#N/A</v>
      </c>
      <c r="H82" s="275"/>
      <c r="I82" s="274" t="e">
        <f t="shared" si="44"/>
        <v>#N/A</v>
      </c>
      <c r="J82" s="273" t="e">
        <f>#REF!+G82+I82</f>
        <v>#REF!</v>
      </c>
      <c r="K82" s="276" t="e">
        <f t="shared" si="45"/>
        <v>#REF!</v>
      </c>
      <c r="L82" s="280">
        <v>1</v>
      </c>
      <c r="M82" s="302">
        <v>0</v>
      </c>
      <c r="N82" s="302">
        <v>0</v>
      </c>
      <c r="O82" s="302">
        <v>0</v>
      </c>
      <c r="P82" s="302">
        <v>0</v>
      </c>
      <c r="Q82" s="302">
        <v>0</v>
      </c>
      <c r="R82" s="302">
        <v>0</v>
      </c>
      <c r="S82" s="302">
        <v>0</v>
      </c>
      <c r="T82" s="302">
        <v>0</v>
      </c>
      <c r="U82" s="302">
        <v>1</v>
      </c>
      <c r="V82" s="302">
        <v>0</v>
      </c>
      <c r="W82" s="302">
        <v>0</v>
      </c>
      <c r="X82" s="302">
        <v>0</v>
      </c>
      <c r="Y82" s="302">
        <v>0</v>
      </c>
      <c r="Z82" s="302">
        <v>0</v>
      </c>
      <c r="AA82" s="302">
        <v>0</v>
      </c>
      <c r="AB82" s="302">
        <v>0</v>
      </c>
      <c r="AC82" s="302">
        <v>0</v>
      </c>
      <c r="AD82" s="302">
        <v>0</v>
      </c>
      <c r="AE82" s="302">
        <v>0</v>
      </c>
      <c r="AF82" s="302">
        <v>0</v>
      </c>
      <c r="AG82" s="302">
        <v>0</v>
      </c>
      <c r="AH82" s="302">
        <v>0</v>
      </c>
      <c r="AI82" s="302">
        <v>0</v>
      </c>
      <c r="AJ82" s="302">
        <v>0</v>
      </c>
      <c r="AK82" s="302">
        <v>0</v>
      </c>
      <c r="AL82" s="302">
        <v>1</v>
      </c>
      <c r="AM82" s="302">
        <v>0</v>
      </c>
      <c r="AN82" s="294">
        <v>0</v>
      </c>
      <c r="AO82" s="58">
        <f t="shared" si="46"/>
        <v>8.0000000000000016E-2</v>
      </c>
      <c r="AP82" s="45">
        <f t="shared" si="47"/>
        <v>0</v>
      </c>
      <c r="AQ82" s="45">
        <f t="shared" si="48"/>
        <v>0</v>
      </c>
      <c r="AR82" s="45">
        <f t="shared" si="49"/>
        <v>0</v>
      </c>
      <c r="AS82" s="45">
        <f t="shared" si="50"/>
        <v>0</v>
      </c>
      <c r="AT82" s="45">
        <f t="shared" si="51"/>
        <v>0</v>
      </c>
      <c r="AU82" s="45">
        <f t="shared" si="52"/>
        <v>0</v>
      </c>
      <c r="AV82" s="45">
        <f t="shared" si="53"/>
        <v>0</v>
      </c>
      <c r="AW82" s="45">
        <f t="shared" si="54"/>
        <v>0</v>
      </c>
      <c r="AX82" s="45">
        <f t="shared" si="55"/>
        <v>0.06</v>
      </c>
      <c r="AY82" s="45">
        <f t="shared" si="56"/>
        <v>0</v>
      </c>
      <c r="AZ82" s="45">
        <f t="shared" si="57"/>
        <v>0</v>
      </c>
      <c r="BA82" s="45">
        <f t="shared" si="58"/>
        <v>0</v>
      </c>
      <c r="BB82" s="45">
        <f t="shared" si="59"/>
        <v>0</v>
      </c>
      <c r="BC82" s="45">
        <f t="shared" si="60"/>
        <v>0</v>
      </c>
      <c r="BD82" s="45">
        <f t="shared" si="61"/>
        <v>0</v>
      </c>
      <c r="BE82" s="45">
        <f t="shared" si="62"/>
        <v>0</v>
      </c>
      <c r="BF82" s="45">
        <f t="shared" si="63"/>
        <v>0</v>
      </c>
      <c r="BG82" s="45">
        <f t="shared" si="64"/>
        <v>0</v>
      </c>
      <c r="BH82" s="45">
        <f t="shared" si="65"/>
        <v>0</v>
      </c>
      <c r="BI82" s="45">
        <f t="shared" si="66"/>
        <v>0</v>
      </c>
      <c r="BJ82" s="45">
        <f t="shared" si="67"/>
        <v>0</v>
      </c>
      <c r="BK82" s="45">
        <f t="shared" si="68"/>
        <v>0</v>
      </c>
      <c r="BL82" s="45">
        <f t="shared" si="69"/>
        <v>0</v>
      </c>
      <c r="BM82" s="45">
        <f t="shared" si="70"/>
        <v>0</v>
      </c>
      <c r="BN82" s="45">
        <f t="shared" si="71"/>
        <v>0</v>
      </c>
      <c r="BO82" s="45">
        <f t="shared" si="72"/>
        <v>0</v>
      </c>
      <c r="BP82" s="45">
        <f t="shared" si="73"/>
        <v>0</v>
      </c>
      <c r="BQ82" s="51">
        <f t="shared" si="74"/>
        <v>0</v>
      </c>
      <c r="BS82" s="286">
        <f t="shared" si="34"/>
        <v>0.14000000000000001</v>
      </c>
      <c r="BT82" s="202">
        <f t="shared" si="42"/>
        <v>11.5</v>
      </c>
      <c r="BU82" s="287">
        <v>0.18567639257294427</v>
      </c>
    </row>
    <row r="83" spans="2:73" x14ac:dyDescent="0.35">
      <c r="B83" s="28">
        <v>85</v>
      </c>
      <c r="C83" s="53" t="s">
        <v>130</v>
      </c>
      <c r="D83" s="40" t="s">
        <v>62</v>
      </c>
      <c r="E83" s="272" t="s">
        <v>53</v>
      </c>
      <c r="F83" s="273"/>
      <c r="G83" s="274" t="e">
        <f t="shared" si="43"/>
        <v>#N/A</v>
      </c>
      <c r="H83" s="275"/>
      <c r="I83" s="274" t="e">
        <f t="shared" si="44"/>
        <v>#N/A</v>
      </c>
      <c r="J83" s="273" t="e">
        <f>#REF!+G83+I83</f>
        <v>#REF!</v>
      </c>
      <c r="K83" s="276" t="e">
        <f t="shared" si="45"/>
        <v>#REF!</v>
      </c>
      <c r="L83" s="291">
        <v>0</v>
      </c>
      <c r="M83" s="302">
        <v>0</v>
      </c>
      <c r="N83" s="302">
        <v>0</v>
      </c>
      <c r="O83" s="302">
        <v>0</v>
      </c>
      <c r="P83" s="302">
        <v>0</v>
      </c>
      <c r="Q83" s="302">
        <v>0</v>
      </c>
      <c r="R83" s="302">
        <v>0</v>
      </c>
      <c r="S83" s="302">
        <v>0</v>
      </c>
      <c r="T83" s="302">
        <v>0</v>
      </c>
      <c r="U83" s="302">
        <v>0</v>
      </c>
      <c r="V83" s="302">
        <v>0</v>
      </c>
      <c r="W83" s="302">
        <v>0</v>
      </c>
      <c r="X83" s="302">
        <v>0</v>
      </c>
      <c r="Y83" s="302">
        <v>1</v>
      </c>
      <c r="Z83" s="302">
        <v>0</v>
      </c>
      <c r="AA83" s="302">
        <v>0</v>
      </c>
      <c r="AB83" s="302">
        <v>0</v>
      </c>
      <c r="AC83" s="302">
        <v>0</v>
      </c>
      <c r="AD83" s="302">
        <v>0</v>
      </c>
      <c r="AE83" s="302">
        <v>0</v>
      </c>
      <c r="AF83" s="302">
        <v>0</v>
      </c>
      <c r="AG83" s="302">
        <v>0</v>
      </c>
      <c r="AH83" s="302">
        <v>0</v>
      </c>
      <c r="AI83" s="302">
        <v>0</v>
      </c>
      <c r="AJ83" s="302">
        <v>0</v>
      </c>
      <c r="AK83" s="302">
        <v>0</v>
      </c>
      <c r="AL83" s="302">
        <v>0</v>
      </c>
      <c r="AM83" s="302">
        <v>0</v>
      </c>
      <c r="AN83" s="294">
        <v>0</v>
      </c>
      <c r="AO83" s="58">
        <f t="shared" si="46"/>
        <v>0</v>
      </c>
      <c r="AP83" s="45">
        <f t="shared" si="47"/>
        <v>0</v>
      </c>
      <c r="AQ83" s="45">
        <f t="shared" si="48"/>
        <v>0</v>
      </c>
      <c r="AR83" s="45">
        <f t="shared" si="49"/>
        <v>0</v>
      </c>
      <c r="AS83" s="45">
        <f t="shared" si="50"/>
        <v>0</v>
      </c>
      <c r="AT83" s="45">
        <f t="shared" si="51"/>
        <v>0</v>
      </c>
      <c r="AU83" s="45">
        <f t="shared" si="52"/>
        <v>0</v>
      </c>
      <c r="AV83" s="45">
        <f t="shared" si="53"/>
        <v>0</v>
      </c>
      <c r="AW83" s="45">
        <f t="shared" si="54"/>
        <v>0</v>
      </c>
      <c r="AX83" s="45">
        <f t="shared" si="55"/>
        <v>0</v>
      </c>
      <c r="AY83" s="45">
        <f t="shared" si="56"/>
        <v>0</v>
      </c>
      <c r="AZ83" s="45">
        <f t="shared" si="57"/>
        <v>0</v>
      </c>
      <c r="BA83" s="45">
        <f t="shared" si="58"/>
        <v>0</v>
      </c>
      <c r="BB83" s="45">
        <f t="shared" si="59"/>
        <v>0.06</v>
      </c>
      <c r="BC83" s="45">
        <f t="shared" si="60"/>
        <v>0</v>
      </c>
      <c r="BD83" s="45">
        <f t="shared" si="61"/>
        <v>0</v>
      </c>
      <c r="BE83" s="45">
        <f t="shared" si="62"/>
        <v>0</v>
      </c>
      <c r="BF83" s="45">
        <f t="shared" si="63"/>
        <v>0</v>
      </c>
      <c r="BG83" s="45">
        <f t="shared" si="64"/>
        <v>0</v>
      </c>
      <c r="BH83" s="45">
        <f t="shared" si="65"/>
        <v>0</v>
      </c>
      <c r="BI83" s="45">
        <f t="shared" si="66"/>
        <v>0</v>
      </c>
      <c r="BJ83" s="45">
        <f t="shared" si="67"/>
        <v>0</v>
      </c>
      <c r="BK83" s="45">
        <f t="shared" si="68"/>
        <v>0</v>
      </c>
      <c r="BL83" s="45">
        <f t="shared" si="69"/>
        <v>0</v>
      </c>
      <c r="BM83" s="45">
        <f t="shared" si="70"/>
        <v>0</v>
      </c>
      <c r="BN83" s="45">
        <f t="shared" si="71"/>
        <v>0</v>
      </c>
      <c r="BO83" s="45">
        <f t="shared" si="72"/>
        <v>0</v>
      </c>
      <c r="BP83" s="45">
        <f t="shared" si="73"/>
        <v>0</v>
      </c>
      <c r="BQ83" s="51">
        <f t="shared" si="74"/>
        <v>0</v>
      </c>
      <c r="BS83" s="286">
        <f t="shared" si="34"/>
        <v>0.06</v>
      </c>
      <c r="BT83" s="202">
        <f t="shared" si="42"/>
        <v>22</v>
      </c>
      <c r="BU83" s="287">
        <v>6.631299734748014E-2</v>
      </c>
    </row>
    <row r="84" spans="2:73" x14ac:dyDescent="0.35">
      <c r="B84" s="28">
        <v>86</v>
      </c>
      <c r="C84" s="53" t="s">
        <v>131</v>
      </c>
      <c r="D84" s="40" t="s">
        <v>62</v>
      </c>
      <c r="E84" s="272" t="s">
        <v>53</v>
      </c>
      <c r="F84" s="273"/>
      <c r="G84" s="274" t="e">
        <f t="shared" si="43"/>
        <v>#N/A</v>
      </c>
      <c r="H84" s="275"/>
      <c r="I84" s="274" t="e">
        <f t="shared" si="44"/>
        <v>#N/A</v>
      </c>
      <c r="J84" s="273" t="e">
        <f>#REF!+G84+I84</f>
        <v>#REF!</v>
      </c>
      <c r="K84" s="276" t="e">
        <f t="shared" si="45"/>
        <v>#REF!</v>
      </c>
      <c r="L84" s="291">
        <v>0</v>
      </c>
      <c r="M84" s="302">
        <v>0</v>
      </c>
      <c r="N84" s="302">
        <v>0</v>
      </c>
      <c r="O84" s="302">
        <v>0</v>
      </c>
      <c r="P84" s="302">
        <v>0</v>
      </c>
      <c r="Q84" s="302">
        <v>0</v>
      </c>
      <c r="R84" s="302">
        <v>0</v>
      </c>
      <c r="S84" s="302">
        <v>0</v>
      </c>
      <c r="T84" s="302">
        <v>0</v>
      </c>
      <c r="U84" s="302">
        <v>0</v>
      </c>
      <c r="V84" s="302">
        <v>0</v>
      </c>
      <c r="W84" s="302">
        <v>0</v>
      </c>
      <c r="X84" s="302">
        <v>0</v>
      </c>
      <c r="Y84" s="302">
        <v>1</v>
      </c>
      <c r="Z84" s="302">
        <v>0</v>
      </c>
      <c r="AA84" s="302">
        <v>0</v>
      </c>
      <c r="AB84" s="302">
        <v>0</v>
      </c>
      <c r="AC84" s="302">
        <v>0</v>
      </c>
      <c r="AD84" s="302">
        <v>0</v>
      </c>
      <c r="AE84" s="302">
        <v>0</v>
      </c>
      <c r="AF84" s="302">
        <v>0</v>
      </c>
      <c r="AG84" s="302">
        <v>1</v>
      </c>
      <c r="AH84" s="302">
        <v>0</v>
      </c>
      <c r="AI84" s="302">
        <v>0</v>
      </c>
      <c r="AJ84" s="302">
        <v>0</v>
      </c>
      <c r="AK84" s="302">
        <v>0</v>
      </c>
      <c r="AL84" s="302">
        <v>0</v>
      </c>
      <c r="AM84" s="302">
        <v>0</v>
      </c>
      <c r="AN84" s="294">
        <v>0</v>
      </c>
      <c r="AO84" s="58">
        <f t="shared" si="46"/>
        <v>0</v>
      </c>
      <c r="AP84" s="45">
        <f t="shared" si="47"/>
        <v>0</v>
      </c>
      <c r="AQ84" s="45">
        <f t="shared" si="48"/>
        <v>0</v>
      </c>
      <c r="AR84" s="45">
        <f t="shared" si="49"/>
        <v>0</v>
      </c>
      <c r="AS84" s="45">
        <f t="shared" si="50"/>
        <v>0</v>
      </c>
      <c r="AT84" s="45">
        <f t="shared" si="51"/>
        <v>0</v>
      </c>
      <c r="AU84" s="45">
        <f t="shared" si="52"/>
        <v>0</v>
      </c>
      <c r="AV84" s="45">
        <f t="shared" si="53"/>
        <v>0</v>
      </c>
      <c r="AW84" s="45">
        <f t="shared" si="54"/>
        <v>0</v>
      </c>
      <c r="AX84" s="45">
        <f t="shared" si="55"/>
        <v>0</v>
      </c>
      <c r="AY84" s="45">
        <f t="shared" si="56"/>
        <v>0</v>
      </c>
      <c r="AZ84" s="45">
        <f t="shared" si="57"/>
        <v>0</v>
      </c>
      <c r="BA84" s="45">
        <f t="shared" si="58"/>
        <v>0</v>
      </c>
      <c r="BB84" s="45">
        <f t="shared" si="59"/>
        <v>0.06</v>
      </c>
      <c r="BC84" s="45">
        <f t="shared" si="60"/>
        <v>0</v>
      </c>
      <c r="BD84" s="45">
        <f t="shared" si="61"/>
        <v>0</v>
      </c>
      <c r="BE84" s="45">
        <f t="shared" si="62"/>
        <v>0</v>
      </c>
      <c r="BF84" s="45">
        <f t="shared" si="63"/>
        <v>0</v>
      </c>
      <c r="BG84" s="45">
        <f t="shared" si="64"/>
        <v>0</v>
      </c>
      <c r="BH84" s="45">
        <f t="shared" si="65"/>
        <v>0</v>
      </c>
      <c r="BI84" s="45">
        <f t="shared" si="66"/>
        <v>0</v>
      </c>
      <c r="BJ84" s="45">
        <f t="shared" si="67"/>
        <v>0</v>
      </c>
      <c r="BK84" s="45">
        <f t="shared" si="68"/>
        <v>0</v>
      </c>
      <c r="BL84" s="45">
        <f t="shared" si="69"/>
        <v>0</v>
      </c>
      <c r="BM84" s="45">
        <f t="shared" si="70"/>
        <v>0</v>
      </c>
      <c r="BN84" s="45">
        <f t="shared" si="71"/>
        <v>0</v>
      </c>
      <c r="BO84" s="45">
        <f t="shared" si="72"/>
        <v>0</v>
      </c>
      <c r="BP84" s="45">
        <f t="shared" si="73"/>
        <v>0</v>
      </c>
      <c r="BQ84" s="51">
        <f t="shared" si="74"/>
        <v>0</v>
      </c>
      <c r="BS84" s="286">
        <f t="shared" si="34"/>
        <v>0.06</v>
      </c>
      <c r="BT84" s="202">
        <f t="shared" si="42"/>
        <v>22</v>
      </c>
      <c r="BU84" s="287">
        <v>0.12732095490716186</v>
      </c>
    </row>
    <row r="85" spans="2:73" x14ac:dyDescent="0.35">
      <c r="B85" s="28">
        <v>87</v>
      </c>
      <c r="C85" s="53" t="s">
        <v>132</v>
      </c>
      <c r="D85" s="40" t="s">
        <v>62</v>
      </c>
      <c r="E85" s="272" t="s">
        <v>53</v>
      </c>
      <c r="F85" s="273"/>
      <c r="G85" s="274" t="e">
        <f t="shared" si="43"/>
        <v>#N/A</v>
      </c>
      <c r="H85" s="275"/>
      <c r="I85" s="274" t="e">
        <f t="shared" si="44"/>
        <v>#N/A</v>
      </c>
      <c r="J85" s="273" t="e">
        <f>#REF!+G85+I85</f>
        <v>#REF!</v>
      </c>
      <c r="K85" s="276" t="e">
        <f t="shared" si="45"/>
        <v>#REF!</v>
      </c>
      <c r="L85" s="465">
        <v>0</v>
      </c>
      <c r="M85" s="302">
        <v>0</v>
      </c>
      <c r="N85" s="302">
        <v>0</v>
      </c>
      <c r="O85" s="302">
        <v>0</v>
      </c>
      <c r="P85" s="302">
        <v>0</v>
      </c>
      <c r="Q85" s="302">
        <v>0</v>
      </c>
      <c r="R85" s="302">
        <v>0</v>
      </c>
      <c r="S85" s="302">
        <v>0</v>
      </c>
      <c r="T85" s="302">
        <v>0</v>
      </c>
      <c r="U85" s="302">
        <v>0</v>
      </c>
      <c r="V85" s="302">
        <v>0</v>
      </c>
      <c r="W85" s="302">
        <v>0</v>
      </c>
      <c r="X85" s="302">
        <v>0</v>
      </c>
      <c r="Y85" s="302">
        <v>1</v>
      </c>
      <c r="Z85" s="302">
        <v>0</v>
      </c>
      <c r="AA85" s="302">
        <v>0</v>
      </c>
      <c r="AB85" s="302">
        <v>0</v>
      </c>
      <c r="AC85" s="302">
        <v>0</v>
      </c>
      <c r="AD85" s="302">
        <v>0</v>
      </c>
      <c r="AE85" s="302">
        <v>0</v>
      </c>
      <c r="AF85" s="302">
        <v>0</v>
      </c>
      <c r="AG85" s="302">
        <v>0</v>
      </c>
      <c r="AH85" s="302">
        <v>0</v>
      </c>
      <c r="AI85" s="302">
        <v>0</v>
      </c>
      <c r="AJ85" s="302">
        <v>0</v>
      </c>
      <c r="AK85" s="302">
        <v>0</v>
      </c>
      <c r="AL85" s="302">
        <v>0</v>
      </c>
      <c r="AM85" s="302">
        <v>0</v>
      </c>
      <c r="AN85" s="294">
        <v>0</v>
      </c>
      <c r="AO85" s="58">
        <f t="shared" si="46"/>
        <v>0</v>
      </c>
      <c r="AP85" s="45">
        <f t="shared" si="47"/>
        <v>0</v>
      </c>
      <c r="AQ85" s="45">
        <f t="shared" si="48"/>
        <v>0</v>
      </c>
      <c r="AR85" s="45">
        <f t="shared" si="49"/>
        <v>0</v>
      </c>
      <c r="AS85" s="45">
        <f t="shared" si="50"/>
        <v>0</v>
      </c>
      <c r="AT85" s="45">
        <f t="shared" si="51"/>
        <v>0</v>
      </c>
      <c r="AU85" s="45">
        <f t="shared" si="52"/>
        <v>0</v>
      </c>
      <c r="AV85" s="45">
        <f t="shared" si="53"/>
        <v>0</v>
      </c>
      <c r="AW85" s="45">
        <f t="shared" si="54"/>
        <v>0</v>
      </c>
      <c r="AX85" s="45">
        <f t="shared" si="55"/>
        <v>0</v>
      </c>
      <c r="AY85" s="45">
        <f t="shared" si="56"/>
        <v>0</v>
      </c>
      <c r="AZ85" s="45">
        <f t="shared" si="57"/>
        <v>0</v>
      </c>
      <c r="BA85" s="45">
        <f t="shared" si="58"/>
        <v>0</v>
      </c>
      <c r="BB85" s="45">
        <f t="shared" si="59"/>
        <v>0.06</v>
      </c>
      <c r="BC85" s="45">
        <f t="shared" si="60"/>
        <v>0</v>
      </c>
      <c r="BD85" s="45">
        <f t="shared" si="61"/>
        <v>0</v>
      </c>
      <c r="BE85" s="45">
        <f t="shared" si="62"/>
        <v>0</v>
      </c>
      <c r="BF85" s="45">
        <f t="shared" si="63"/>
        <v>0</v>
      </c>
      <c r="BG85" s="45">
        <f t="shared" si="64"/>
        <v>0</v>
      </c>
      <c r="BH85" s="45">
        <f t="shared" si="65"/>
        <v>0</v>
      </c>
      <c r="BI85" s="45">
        <f t="shared" si="66"/>
        <v>0</v>
      </c>
      <c r="BJ85" s="45">
        <f t="shared" si="67"/>
        <v>0</v>
      </c>
      <c r="BK85" s="45">
        <f t="shared" si="68"/>
        <v>0</v>
      </c>
      <c r="BL85" s="45">
        <f t="shared" si="69"/>
        <v>0</v>
      </c>
      <c r="BM85" s="45">
        <f t="shared" si="70"/>
        <v>0</v>
      </c>
      <c r="BN85" s="45">
        <f t="shared" si="71"/>
        <v>0</v>
      </c>
      <c r="BO85" s="45">
        <f t="shared" si="72"/>
        <v>0</v>
      </c>
      <c r="BP85" s="45">
        <f t="shared" si="73"/>
        <v>0</v>
      </c>
      <c r="BQ85" s="51">
        <f t="shared" si="74"/>
        <v>0</v>
      </c>
      <c r="BS85" s="286">
        <f t="shared" si="34"/>
        <v>0.06</v>
      </c>
      <c r="BT85" s="202">
        <f t="shared" si="42"/>
        <v>22</v>
      </c>
      <c r="BU85" s="287">
        <v>3.3156498673740015E-2</v>
      </c>
    </row>
    <row r="86" spans="2:73" x14ac:dyDescent="0.35">
      <c r="B86" s="28">
        <v>88</v>
      </c>
      <c r="C86" s="53" t="s">
        <v>133</v>
      </c>
      <c r="D86" s="40" t="s">
        <v>62</v>
      </c>
      <c r="E86" s="272" t="s">
        <v>53</v>
      </c>
      <c r="F86" s="273"/>
      <c r="G86" s="274" t="e">
        <f t="shared" si="43"/>
        <v>#N/A</v>
      </c>
      <c r="H86" s="275"/>
      <c r="I86" s="274" t="e">
        <f t="shared" si="44"/>
        <v>#N/A</v>
      </c>
      <c r="J86" s="273" t="e">
        <f>#REF!+G86+I86</f>
        <v>#REF!</v>
      </c>
      <c r="K86" s="276" t="e">
        <f t="shared" si="45"/>
        <v>#REF!</v>
      </c>
      <c r="L86" s="465">
        <v>1</v>
      </c>
      <c r="M86" s="302">
        <v>0</v>
      </c>
      <c r="N86" s="302">
        <v>0</v>
      </c>
      <c r="O86" s="302">
        <v>0</v>
      </c>
      <c r="P86" s="302">
        <v>0</v>
      </c>
      <c r="Q86" s="302">
        <v>0</v>
      </c>
      <c r="R86" s="302">
        <v>0</v>
      </c>
      <c r="S86" s="302">
        <v>0</v>
      </c>
      <c r="T86" s="302">
        <v>0</v>
      </c>
      <c r="U86" s="302">
        <v>0</v>
      </c>
      <c r="V86" s="302">
        <v>0</v>
      </c>
      <c r="W86" s="302">
        <v>1</v>
      </c>
      <c r="X86" s="302">
        <v>0</v>
      </c>
      <c r="Y86" s="302">
        <v>0</v>
      </c>
      <c r="Z86" s="302">
        <v>0</v>
      </c>
      <c r="AA86" s="302">
        <v>0</v>
      </c>
      <c r="AB86" s="302">
        <v>1</v>
      </c>
      <c r="AC86" s="302">
        <v>1</v>
      </c>
      <c r="AD86" s="302">
        <v>0</v>
      </c>
      <c r="AE86" s="302">
        <v>0</v>
      </c>
      <c r="AF86" s="302">
        <v>0</v>
      </c>
      <c r="AG86" s="302">
        <v>1</v>
      </c>
      <c r="AH86" s="302">
        <v>0</v>
      </c>
      <c r="AI86" s="302">
        <v>0</v>
      </c>
      <c r="AJ86" s="302">
        <v>0</v>
      </c>
      <c r="AK86" s="302">
        <v>0</v>
      </c>
      <c r="AL86" s="302">
        <v>0</v>
      </c>
      <c r="AM86" s="302">
        <v>0</v>
      </c>
      <c r="AN86" s="294">
        <v>0</v>
      </c>
      <c r="AO86" s="58">
        <f t="shared" si="46"/>
        <v>8.0000000000000016E-2</v>
      </c>
      <c r="AP86" s="45">
        <f t="shared" si="47"/>
        <v>0</v>
      </c>
      <c r="AQ86" s="45">
        <f t="shared" si="48"/>
        <v>0</v>
      </c>
      <c r="AR86" s="45">
        <f t="shared" si="49"/>
        <v>0</v>
      </c>
      <c r="AS86" s="45">
        <f t="shared" si="50"/>
        <v>0</v>
      </c>
      <c r="AT86" s="45">
        <f t="shared" si="51"/>
        <v>0</v>
      </c>
      <c r="AU86" s="45">
        <f t="shared" si="52"/>
        <v>0</v>
      </c>
      <c r="AV86" s="45">
        <f t="shared" si="53"/>
        <v>0</v>
      </c>
      <c r="AW86" s="45">
        <f t="shared" si="54"/>
        <v>0</v>
      </c>
      <c r="AX86" s="45">
        <f t="shared" si="55"/>
        <v>0</v>
      </c>
      <c r="AY86" s="45">
        <f t="shared" si="56"/>
        <v>0</v>
      </c>
      <c r="AZ86" s="45">
        <f t="shared" si="57"/>
        <v>0.06</v>
      </c>
      <c r="BA86" s="45">
        <f t="shared" si="58"/>
        <v>0</v>
      </c>
      <c r="BB86" s="45">
        <f t="shared" si="59"/>
        <v>0</v>
      </c>
      <c r="BC86" s="45">
        <f t="shared" si="60"/>
        <v>0</v>
      </c>
      <c r="BD86" s="45">
        <f t="shared" si="61"/>
        <v>0</v>
      </c>
      <c r="BE86" s="45">
        <f t="shared" si="62"/>
        <v>0</v>
      </c>
      <c r="BF86" s="45">
        <f t="shared" si="63"/>
        <v>0.06</v>
      </c>
      <c r="BG86" s="45">
        <f t="shared" si="64"/>
        <v>0</v>
      </c>
      <c r="BH86" s="45">
        <f t="shared" si="65"/>
        <v>0</v>
      </c>
      <c r="BI86" s="45">
        <f t="shared" si="66"/>
        <v>0</v>
      </c>
      <c r="BJ86" s="45">
        <f t="shared" si="67"/>
        <v>0</v>
      </c>
      <c r="BK86" s="45">
        <f t="shared" si="68"/>
        <v>0</v>
      </c>
      <c r="BL86" s="45">
        <f t="shared" si="69"/>
        <v>0</v>
      </c>
      <c r="BM86" s="45">
        <f t="shared" si="70"/>
        <v>0</v>
      </c>
      <c r="BN86" s="45">
        <f t="shared" si="71"/>
        <v>0</v>
      </c>
      <c r="BO86" s="45">
        <f t="shared" si="72"/>
        <v>0</v>
      </c>
      <c r="BP86" s="45">
        <f t="shared" si="73"/>
        <v>0</v>
      </c>
      <c r="BQ86" s="51">
        <f t="shared" si="74"/>
        <v>0</v>
      </c>
      <c r="BS86" s="286">
        <f t="shared" si="34"/>
        <v>0.2</v>
      </c>
      <c r="BT86" s="202">
        <f t="shared" si="42"/>
        <v>8</v>
      </c>
      <c r="BU86" s="287">
        <v>9.9469496021220141E-2</v>
      </c>
    </row>
    <row r="87" spans="2:73" x14ac:dyDescent="0.35">
      <c r="B87" s="28">
        <v>89</v>
      </c>
      <c r="C87" s="53" t="s">
        <v>134</v>
      </c>
      <c r="D87" s="40" t="s">
        <v>62</v>
      </c>
      <c r="E87" s="272" t="s">
        <v>53</v>
      </c>
      <c r="F87" s="273"/>
      <c r="G87" s="274" t="e">
        <f t="shared" si="43"/>
        <v>#N/A</v>
      </c>
      <c r="H87" s="275"/>
      <c r="I87" s="274" t="e">
        <f t="shared" si="44"/>
        <v>#N/A</v>
      </c>
      <c r="J87" s="273" t="e">
        <f>#REF!+G87+I87</f>
        <v>#REF!</v>
      </c>
      <c r="K87" s="276" t="e">
        <f t="shared" si="45"/>
        <v>#REF!</v>
      </c>
      <c r="L87" s="465">
        <v>0</v>
      </c>
      <c r="M87" s="302">
        <v>0</v>
      </c>
      <c r="N87" s="302">
        <v>0</v>
      </c>
      <c r="O87" s="302">
        <v>0</v>
      </c>
      <c r="P87" s="302">
        <v>0</v>
      </c>
      <c r="Q87" s="302">
        <v>0</v>
      </c>
      <c r="R87" s="302">
        <v>0</v>
      </c>
      <c r="S87" s="302">
        <v>0</v>
      </c>
      <c r="T87" s="302">
        <v>0</v>
      </c>
      <c r="U87" s="302">
        <v>0</v>
      </c>
      <c r="V87" s="302">
        <v>0</v>
      </c>
      <c r="W87" s="302">
        <v>0</v>
      </c>
      <c r="X87" s="302">
        <v>0</v>
      </c>
      <c r="Y87" s="302">
        <v>0</v>
      </c>
      <c r="Z87" s="302">
        <v>0</v>
      </c>
      <c r="AA87" s="302">
        <v>0</v>
      </c>
      <c r="AB87" s="302">
        <v>0</v>
      </c>
      <c r="AC87" s="302">
        <v>0</v>
      </c>
      <c r="AD87" s="302">
        <v>0</v>
      </c>
      <c r="AE87" s="302">
        <v>0</v>
      </c>
      <c r="AF87" s="302">
        <v>0</v>
      </c>
      <c r="AG87" s="302">
        <v>1</v>
      </c>
      <c r="AH87" s="302">
        <v>0</v>
      </c>
      <c r="AI87" s="302">
        <v>0</v>
      </c>
      <c r="AJ87" s="302">
        <v>0</v>
      </c>
      <c r="AK87" s="302">
        <v>0</v>
      </c>
      <c r="AL87" s="302">
        <v>0</v>
      </c>
      <c r="AM87" s="302">
        <v>0</v>
      </c>
      <c r="AN87" s="294">
        <v>0</v>
      </c>
      <c r="AO87" s="58">
        <f t="shared" si="46"/>
        <v>0</v>
      </c>
      <c r="AP87" s="45">
        <f t="shared" si="47"/>
        <v>0</v>
      </c>
      <c r="AQ87" s="45">
        <f t="shared" si="48"/>
        <v>0</v>
      </c>
      <c r="AR87" s="45">
        <f t="shared" si="49"/>
        <v>0</v>
      </c>
      <c r="AS87" s="45">
        <f t="shared" si="50"/>
        <v>0</v>
      </c>
      <c r="AT87" s="45">
        <f t="shared" si="51"/>
        <v>0</v>
      </c>
      <c r="AU87" s="45">
        <f t="shared" si="52"/>
        <v>0</v>
      </c>
      <c r="AV87" s="45">
        <f t="shared" si="53"/>
        <v>0</v>
      </c>
      <c r="AW87" s="45">
        <f t="shared" si="54"/>
        <v>0</v>
      </c>
      <c r="AX87" s="45">
        <f t="shared" si="55"/>
        <v>0</v>
      </c>
      <c r="AY87" s="45">
        <f t="shared" si="56"/>
        <v>0</v>
      </c>
      <c r="AZ87" s="45">
        <f t="shared" si="57"/>
        <v>0</v>
      </c>
      <c r="BA87" s="45">
        <f t="shared" si="58"/>
        <v>0</v>
      </c>
      <c r="BB87" s="45">
        <f t="shared" si="59"/>
        <v>0</v>
      </c>
      <c r="BC87" s="45">
        <f t="shared" si="60"/>
        <v>0</v>
      </c>
      <c r="BD87" s="45">
        <f t="shared" si="61"/>
        <v>0</v>
      </c>
      <c r="BE87" s="45">
        <f t="shared" si="62"/>
        <v>0</v>
      </c>
      <c r="BF87" s="45">
        <f t="shared" si="63"/>
        <v>0</v>
      </c>
      <c r="BG87" s="45">
        <f t="shared" si="64"/>
        <v>0</v>
      </c>
      <c r="BH87" s="45">
        <f t="shared" si="65"/>
        <v>0</v>
      </c>
      <c r="BI87" s="45">
        <f t="shared" si="66"/>
        <v>0</v>
      </c>
      <c r="BJ87" s="45">
        <f t="shared" si="67"/>
        <v>0</v>
      </c>
      <c r="BK87" s="45">
        <f t="shared" si="68"/>
        <v>0</v>
      </c>
      <c r="BL87" s="45">
        <f t="shared" si="69"/>
        <v>0</v>
      </c>
      <c r="BM87" s="45">
        <f t="shared" si="70"/>
        <v>0</v>
      </c>
      <c r="BN87" s="45">
        <f t="shared" si="71"/>
        <v>0</v>
      </c>
      <c r="BO87" s="45">
        <f t="shared" si="72"/>
        <v>0</v>
      </c>
      <c r="BP87" s="45">
        <f t="shared" si="73"/>
        <v>0</v>
      </c>
      <c r="BQ87" s="51">
        <f t="shared" si="74"/>
        <v>0</v>
      </c>
      <c r="BS87" s="286">
        <f t="shared" si="34"/>
        <v>0</v>
      </c>
      <c r="BT87" s="202">
        <f t="shared" si="42"/>
        <v>30</v>
      </c>
      <c r="BU87" s="287">
        <v>0.17506631299734746</v>
      </c>
    </row>
    <row r="88" spans="2:73" x14ac:dyDescent="0.35">
      <c r="B88" s="28">
        <v>90</v>
      </c>
      <c r="C88" s="53" t="s">
        <v>135</v>
      </c>
      <c r="D88" s="40" t="s">
        <v>62</v>
      </c>
      <c r="E88" s="272" t="s">
        <v>53</v>
      </c>
      <c r="F88" s="273"/>
      <c r="G88" s="274" t="e">
        <f t="shared" si="43"/>
        <v>#N/A</v>
      </c>
      <c r="H88" s="275"/>
      <c r="I88" s="274" t="e">
        <f t="shared" si="44"/>
        <v>#N/A</v>
      </c>
      <c r="J88" s="273" t="e">
        <f>#REF!+G88+I88</f>
        <v>#REF!</v>
      </c>
      <c r="K88" s="276" t="e">
        <f t="shared" si="45"/>
        <v>#REF!</v>
      </c>
      <c r="L88" s="291">
        <v>0</v>
      </c>
      <c r="M88" s="302">
        <v>0</v>
      </c>
      <c r="N88" s="302">
        <v>0</v>
      </c>
      <c r="O88" s="302">
        <v>0</v>
      </c>
      <c r="P88" s="302">
        <v>0</v>
      </c>
      <c r="Q88" s="302">
        <v>0</v>
      </c>
      <c r="R88" s="302">
        <v>1</v>
      </c>
      <c r="S88" s="302">
        <v>0</v>
      </c>
      <c r="T88" s="302">
        <v>1</v>
      </c>
      <c r="U88" s="302">
        <v>0</v>
      </c>
      <c r="V88" s="302">
        <v>1</v>
      </c>
      <c r="W88" s="302">
        <v>0</v>
      </c>
      <c r="X88" s="302">
        <v>0</v>
      </c>
      <c r="Y88" s="302">
        <v>0</v>
      </c>
      <c r="Z88" s="302">
        <v>0</v>
      </c>
      <c r="AA88" s="302">
        <v>0</v>
      </c>
      <c r="AB88" s="302">
        <v>0</v>
      </c>
      <c r="AC88" s="302">
        <v>0</v>
      </c>
      <c r="AD88" s="302">
        <v>0</v>
      </c>
      <c r="AE88" s="302">
        <v>0</v>
      </c>
      <c r="AF88" s="302">
        <v>0</v>
      </c>
      <c r="AG88" s="302">
        <v>0</v>
      </c>
      <c r="AH88" s="302">
        <v>0</v>
      </c>
      <c r="AI88" s="302">
        <v>0</v>
      </c>
      <c r="AJ88" s="302">
        <v>0</v>
      </c>
      <c r="AK88" s="302">
        <v>0</v>
      </c>
      <c r="AL88" s="302">
        <v>0</v>
      </c>
      <c r="AM88" s="302">
        <v>0</v>
      </c>
      <c r="AN88" s="294">
        <v>0</v>
      </c>
      <c r="AO88" s="58">
        <f t="shared" si="46"/>
        <v>0</v>
      </c>
      <c r="AP88" s="45">
        <f t="shared" si="47"/>
        <v>0</v>
      </c>
      <c r="AQ88" s="45">
        <f t="shared" si="48"/>
        <v>0</v>
      </c>
      <c r="AR88" s="45">
        <f t="shared" si="49"/>
        <v>0</v>
      </c>
      <c r="AS88" s="45">
        <f t="shared" si="50"/>
        <v>0</v>
      </c>
      <c r="AT88" s="45">
        <f t="shared" si="51"/>
        <v>0</v>
      </c>
      <c r="AU88" s="45">
        <f t="shared" si="52"/>
        <v>0</v>
      </c>
      <c r="AV88" s="45">
        <f t="shared" si="53"/>
        <v>0</v>
      </c>
      <c r="AW88" s="45">
        <f t="shared" si="54"/>
        <v>0</v>
      </c>
      <c r="AX88" s="45">
        <f t="shared" si="55"/>
        <v>0</v>
      </c>
      <c r="AY88" s="45">
        <f t="shared" si="56"/>
        <v>0</v>
      </c>
      <c r="AZ88" s="45">
        <f t="shared" si="57"/>
        <v>0</v>
      </c>
      <c r="BA88" s="45">
        <f t="shared" si="58"/>
        <v>0</v>
      </c>
      <c r="BB88" s="45">
        <f t="shared" si="59"/>
        <v>0</v>
      </c>
      <c r="BC88" s="45">
        <f t="shared" si="60"/>
        <v>0</v>
      </c>
      <c r="BD88" s="45">
        <f t="shared" si="61"/>
        <v>0</v>
      </c>
      <c r="BE88" s="45">
        <f t="shared" si="62"/>
        <v>0</v>
      </c>
      <c r="BF88" s="45">
        <f t="shared" si="63"/>
        <v>0</v>
      </c>
      <c r="BG88" s="45">
        <f t="shared" si="64"/>
        <v>0</v>
      </c>
      <c r="BH88" s="45">
        <f t="shared" si="65"/>
        <v>0</v>
      </c>
      <c r="BI88" s="45">
        <f t="shared" si="66"/>
        <v>0</v>
      </c>
      <c r="BJ88" s="45">
        <f t="shared" si="67"/>
        <v>0</v>
      </c>
      <c r="BK88" s="45">
        <f t="shared" si="68"/>
        <v>0</v>
      </c>
      <c r="BL88" s="45">
        <f t="shared" si="69"/>
        <v>0</v>
      </c>
      <c r="BM88" s="45">
        <f t="shared" si="70"/>
        <v>0</v>
      </c>
      <c r="BN88" s="45">
        <f t="shared" si="71"/>
        <v>0</v>
      </c>
      <c r="BO88" s="45">
        <f t="shared" si="72"/>
        <v>0</v>
      </c>
      <c r="BP88" s="45">
        <f t="shared" si="73"/>
        <v>0</v>
      </c>
      <c r="BQ88" s="51">
        <f t="shared" si="74"/>
        <v>0</v>
      </c>
      <c r="BS88" s="286">
        <f t="shared" si="34"/>
        <v>0</v>
      </c>
      <c r="BT88" s="202">
        <f t="shared" si="42"/>
        <v>30</v>
      </c>
      <c r="BU88" s="287">
        <v>9.1511936339522523E-2</v>
      </c>
    </row>
    <row r="89" spans="2:73" x14ac:dyDescent="0.35">
      <c r="B89" s="28">
        <v>96</v>
      </c>
      <c r="C89" s="53" t="s">
        <v>136</v>
      </c>
      <c r="D89" s="40" t="s">
        <v>62</v>
      </c>
      <c r="E89" s="272" t="s">
        <v>53</v>
      </c>
      <c r="F89" s="273"/>
      <c r="G89" s="274" t="e">
        <f t="shared" si="43"/>
        <v>#N/A</v>
      </c>
      <c r="H89" s="275"/>
      <c r="I89" s="274" t="e">
        <f t="shared" si="44"/>
        <v>#N/A</v>
      </c>
      <c r="J89" s="273" t="e">
        <f>#REF!+G89+I89</f>
        <v>#REF!</v>
      </c>
      <c r="K89" s="276" t="e">
        <f t="shared" si="45"/>
        <v>#REF!</v>
      </c>
      <c r="L89" s="291">
        <v>0</v>
      </c>
      <c r="M89" s="302">
        <v>0</v>
      </c>
      <c r="N89" s="302">
        <v>0</v>
      </c>
      <c r="O89" s="302">
        <v>0</v>
      </c>
      <c r="P89" s="302">
        <v>1</v>
      </c>
      <c r="Q89" s="302">
        <v>0</v>
      </c>
      <c r="R89" s="302">
        <v>0</v>
      </c>
      <c r="S89" s="302">
        <v>0</v>
      </c>
      <c r="T89" s="302">
        <v>0</v>
      </c>
      <c r="U89" s="302">
        <v>0</v>
      </c>
      <c r="V89" s="302">
        <v>0</v>
      </c>
      <c r="W89" s="302">
        <v>0</v>
      </c>
      <c r="X89" s="302">
        <v>1</v>
      </c>
      <c r="Y89" s="302">
        <v>0</v>
      </c>
      <c r="Z89" s="302">
        <v>0</v>
      </c>
      <c r="AA89" s="302">
        <v>0</v>
      </c>
      <c r="AB89" s="302">
        <v>0</v>
      </c>
      <c r="AC89" s="302">
        <v>0</v>
      </c>
      <c r="AD89" s="302">
        <v>0</v>
      </c>
      <c r="AE89" s="302">
        <v>0</v>
      </c>
      <c r="AF89" s="302">
        <v>0</v>
      </c>
      <c r="AG89" s="302">
        <v>0</v>
      </c>
      <c r="AH89" s="302">
        <v>0</v>
      </c>
      <c r="AI89" s="302">
        <v>0</v>
      </c>
      <c r="AJ89" s="302">
        <v>0</v>
      </c>
      <c r="AK89" s="302">
        <v>0</v>
      </c>
      <c r="AL89" s="302">
        <v>0</v>
      </c>
      <c r="AM89" s="302">
        <v>0</v>
      </c>
      <c r="AN89" s="294">
        <v>0</v>
      </c>
      <c r="AO89" s="58">
        <f t="shared" si="46"/>
        <v>0</v>
      </c>
      <c r="AP89" s="45">
        <f t="shared" si="47"/>
        <v>0</v>
      </c>
      <c r="AQ89" s="45">
        <f t="shared" si="48"/>
        <v>0</v>
      </c>
      <c r="AR89" s="45">
        <f t="shared" si="49"/>
        <v>0</v>
      </c>
      <c r="AS89" s="45">
        <f t="shared" si="50"/>
        <v>0</v>
      </c>
      <c r="AT89" s="45">
        <f t="shared" si="51"/>
        <v>0</v>
      </c>
      <c r="AU89" s="45">
        <f t="shared" si="52"/>
        <v>0</v>
      </c>
      <c r="AV89" s="45">
        <f t="shared" si="53"/>
        <v>0</v>
      </c>
      <c r="AW89" s="45">
        <f t="shared" si="54"/>
        <v>0</v>
      </c>
      <c r="AX89" s="45">
        <f t="shared" si="55"/>
        <v>0</v>
      </c>
      <c r="AY89" s="45">
        <f t="shared" si="56"/>
        <v>0</v>
      </c>
      <c r="AZ89" s="45">
        <f t="shared" si="57"/>
        <v>0</v>
      </c>
      <c r="BA89" s="45">
        <f t="shared" si="58"/>
        <v>0</v>
      </c>
      <c r="BB89" s="45">
        <f t="shared" si="59"/>
        <v>0</v>
      </c>
      <c r="BC89" s="45">
        <f t="shared" si="60"/>
        <v>0</v>
      </c>
      <c r="BD89" s="45">
        <f t="shared" si="61"/>
        <v>0</v>
      </c>
      <c r="BE89" s="45">
        <f t="shared" si="62"/>
        <v>0</v>
      </c>
      <c r="BF89" s="45">
        <f t="shared" si="63"/>
        <v>0</v>
      </c>
      <c r="BG89" s="45">
        <f t="shared" si="64"/>
        <v>0</v>
      </c>
      <c r="BH89" s="45">
        <f t="shared" si="65"/>
        <v>0</v>
      </c>
      <c r="BI89" s="45">
        <f t="shared" si="66"/>
        <v>0</v>
      </c>
      <c r="BJ89" s="45">
        <f t="shared" si="67"/>
        <v>0</v>
      </c>
      <c r="BK89" s="45">
        <f t="shared" si="68"/>
        <v>0</v>
      </c>
      <c r="BL89" s="45">
        <f t="shared" si="69"/>
        <v>0</v>
      </c>
      <c r="BM89" s="45">
        <f t="shared" si="70"/>
        <v>0</v>
      </c>
      <c r="BN89" s="45">
        <f t="shared" si="71"/>
        <v>0</v>
      </c>
      <c r="BO89" s="45">
        <f t="shared" si="72"/>
        <v>0</v>
      </c>
      <c r="BP89" s="45">
        <f t="shared" si="73"/>
        <v>0</v>
      </c>
      <c r="BQ89" s="51">
        <f t="shared" si="74"/>
        <v>0</v>
      </c>
      <c r="BS89" s="286">
        <f t="shared" si="34"/>
        <v>0</v>
      </c>
      <c r="BT89" s="202">
        <f t="shared" si="42"/>
        <v>30</v>
      </c>
      <c r="BU89" s="287">
        <v>6.366047745358093E-2</v>
      </c>
    </row>
    <row r="90" spans="2:73" x14ac:dyDescent="0.35">
      <c r="B90" s="28">
        <v>98</v>
      </c>
      <c r="C90" s="53" t="s">
        <v>187</v>
      </c>
      <c r="D90" s="40" t="s">
        <v>62</v>
      </c>
      <c r="E90" s="272" t="s">
        <v>53</v>
      </c>
      <c r="F90" s="273"/>
      <c r="G90" s="274" t="e">
        <f>_xlfn.RANK.AVG(F90,$F$10:$F$49,0)</f>
        <v>#N/A</v>
      </c>
      <c r="H90" s="275"/>
      <c r="I90" s="274" t="e">
        <f>_xlfn.RANK.AVG(H90,$H$10:$H$49,1)</f>
        <v>#N/A</v>
      </c>
      <c r="J90" s="273" t="e">
        <f>#REF!+G90+I90</f>
        <v>#REF!</v>
      </c>
      <c r="K90" s="276" t="e">
        <f>_xlfn.RANK.AVG(J90,$J$10:$J$49,1)</f>
        <v>#REF!</v>
      </c>
      <c r="L90" s="285">
        <v>1</v>
      </c>
      <c r="M90" s="278">
        <v>1</v>
      </c>
      <c r="N90" s="278">
        <v>1</v>
      </c>
      <c r="O90" s="278">
        <v>1</v>
      </c>
      <c r="P90" s="278">
        <v>1</v>
      </c>
      <c r="Q90" s="297">
        <v>1</v>
      </c>
      <c r="R90" s="297">
        <v>1</v>
      </c>
      <c r="S90" s="297">
        <v>1</v>
      </c>
      <c r="T90" s="297">
        <v>1</v>
      </c>
      <c r="U90" s="297">
        <v>1</v>
      </c>
      <c r="V90" s="297">
        <v>1</v>
      </c>
      <c r="W90" s="297">
        <v>1</v>
      </c>
      <c r="X90" s="297">
        <v>1</v>
      </c>
      <c r="Y90" s="297">
        <v>1</v>
      </c>
      <c r="Z90" s="297">
        <v>0</v>
      </c>
      <c r="AA90" s="278">
        <v>1</v>
      </c>
      <c r="AB90" s="278">
        <v>1</v>
      </c>
      <c r="AC90" s="278">
        <v>1</v>
      </c>
      <c r="AD90" s="278">
        <v>0</v>
      </c>
      <c r="AE90" s="278">
        <v>1</v>
      </c>
      <c r="AF90" s="297">
        <v>1</v>
      </c>
      <c r="AG90" s="297">
        <v>1</v>
      </c>
      <c r="AH90" s="278">
        <v>1</v>
      </c>
      <c r="AI90" s="278">
        <v>1</v>
      </c>
      <c r="AJ90" s="278">
        <v>1</v>
      </c>
      <c r="AK90" s="278">
        <v>1</v>
      </c>
      <c r="AL90" s="278">
        <v>1</v>
      </c>
      <c r="AM90" s="278">
        <v>1</v>
      </c>
      <c r="AN90" s="281">
        <v>1</v>
      </c>
      <c r="AO90" s="58">
        <f t="shared" si="46"/>
        <v>8.0000000000000016E-2</v>
      </c>
      <c r="AP90" s="45">
        <f t="shared" si="47"/>
        <v>0</v>
      </c>
      <c r="AQ90" s="45">
        <f t="shared" si="48"/>
        <v>0</v>
      </c>
      <c r="AR90" s="45">
        <f t="shared" si="49"/>
        <v>8.0000000000000016E-2</v>
      </c>
      <c r="AS90" s="45">
        <f t="shared" si="50"/>
        <v>0</v>
      </c>
      <c r="AT90" s="45">
        <f t="shared" si="51"/>
        <v>0.06</v>
      </c>
      <c r="AU90" s="45">
        <f t="shared" si="52"/>
        <v>0</v>
      </c>
      <c r="AV90" s="45">
        <f t="shared" si="53"/>
        <v>0.06</v>
      </c>
      <c r="AW90" s="45">
        <f t="shared" si="54"/>
        <v>0</v>
      </c>
      <c r="AX90" s="45">
        <f t="shared" si="55"/>
        <v>0.06</v>
      </c>
      <c r="AY90" s="45">
        <f t="shared" si="56"/>
        <v>0</v>
      </c>
      <c r="AZ90" s="45">
        <f t="shared" si="57"/>
        <v>0.06</v>
      </c>
      <c r="BA90" s="45">
        <f t="shared" si="58"/>
        <v>0</v>
      </c>
      <c r="BB90" s="45">
        <f t="shared" si="59"/>
        <v>0.06</v>
      </c>
      <c r="BC90" s="45">
        <f t="shared" si="60"/>
        <v>0</v>
      </c>
      <c r="BD90" s="45">
        <f t="shared" si="61"/>
        <v>0</v>
      </c>
      <c r="BE90" s="45">
        <f t="shared" si="62"/>
        <v>0</v>
      </c>
      <c r="BF90" s="45">
        <f t="shared" si="63"/>
        <v>0.06</v>
      </c>
      <c r="BG90" s="45">
        <f t="shared" si="64"/>
        <v>0</v>
      </c>
      <c r="BH90" s="45">
        <f t="shared" si="65"/>
        <v>0.06</v>
      </c>
      <c r="BI90" s="45">
        <f t="shared" si="66"/>
        <v>0</v>
      </c>
      <c r="BJ90" s="45">
        <f t="shared" si="67"/>
        <v>0</v>
      </c>
      <c r="BK90" s="45">
        <f t="shared" si="68"/>
        <v>0.06</v>
      </c>
      <c r="BL90" s="45">
        <f t="shared" si="69"/>
        <v>0</v>
      </c>
      <c r="BM90" s="45">
        <f t="shared" si="70"/>
        <v>0.06</v>
      </c>
      <c r="BN90" s="45">
        <f t="shared" si="71"/>
        <v>0.15</v>
      </c>
      <c r="BO90" s="45">
        <f t="shared" si="72"/>
        <v>0</v>
      </c>
      <c r="BP90" s="45">
        <f t="shared" si="73"/>
        <v>0.15</v>
      </c>
      <c r="BQ90" s="51">
        <f t="shared" si="74"/>
        <v>0</v>
      </c>
      <c r="BS90" s="286">
        <f t="shared" si="34"/>
        <v>1.0000000000000002</v>
      </c>
      <c r="BT90" s="202">
        <f t="shared" si="42"/>
        <v>1.5</v>
      </c>
      <c r="BU90" s="287">
        <v>0.06</v>
      </c>
    </row>
    <row r="91" spans="2:73" ht="16" thickBot="1" x14ac:dyDescent="0.4">
      <c r="B91" s="29">
        <v>101</v>
      </c>
      <c r="C91" s="75" t="s">
        <v>137</v>
      </c>
      <c r="D91" s="77" t="s">
        <v>62</v>
      </c>
      <c r="E91" s="364" t="s">
        <v>53</v>
      </c>
      <c r="F91" s="365"/>
      <c r="G91" s="366" t="e">
        <f>_xlfn.RANK.AVG(F91,$F$58:$F$91,0)</f>
        <v>#N/A</v>
      </c>
      <c r="H91" s="367"/>
      <c r="I91" s="366" t="e">
        <f>_xlfn.RANK.AVG(H91,$H$58:$H$91,1)</f>
        <v>#N/A</v>
      </c>
      <c r="J91" s="365" t="e">
        <f>#REF!+G91+I91</f>
        <v>#REF!</v>
      </c>
      <c r="K91" s="368" t="e">
        <f>_xlfn.RANK.AVG(J91,$J$58:$J$91,1)</f>
        <v>#REF!</v>
      </c>
      <c r="L91" s="311">
        <v>0</v>
      </c>
      <c r="M91" s="472">
        <v>0</v>
      </c>
      <c r="N91" s="472">
        <v>0</v>
      </c>
      <c r="O91" s="472">
        <v>0</v>
      </c>
      <c r="P91" s="472">
        <v>0</v>
      </c>
      <c r="Q91" s="472">
        <v>0</v>
      </c>
      <c r="R91" s="472">
        <v>0</v>
      </c>
      <c r="S91" s="472">
        <v>0</v>
      </c>
      <c r="T91" s="472">
        <v>0</v>
      </c>
      <c r="U91" s="472">
        <v>0</v>
      </c>
      <c r="V91" s="472">
        <v>0</v>
      </c>
      <c r="W91" s="472">
        <v>0</v>
      </c>
      <c r="X91" s="472">
        <v>0</v>
      </c>
      <c r="Y91" s="472">
        <v>0</v>
      </c>
      <c r="Z91" s="472">
        <v>0</v>
      </c>
      <c r="AA91" s="472">
        <v>0</v>
      </c>
      <c r="AB91" s="472">
        <v>0</v>
      </c>
      <c r="AC91" s="472">
        <v>0</v>
      </c>
      <c r="AD91" s="472">
        <v>1</v>
      </c>
      <c r="AE91" s="472">
        <v>1</v>
      </c>
      <c r="AF91" s="472">
        <v>1</v>
      </c>
      <c r="AG91" s="472">
        <v>0</v>
      </c>
      <c r="AH91" s="472">
        <v>1</v>
      </c>
      <c r="AI91" s="472">
        <v>1</v>
      </c>
      <c r="AJ91" s="472">
        <v>0</v>
      </c>
      <c r="AK91" s="472">
        <v>0</v>
      </c>
      <c r="AL91" s="472">
        <v>0</v>
      </c>
      <c r="AM91" s="472">
        <v>0</v>
      </c>
      <c r="AN91" s="315">
        <v>0</v>
      </c>
      <c r="AO91" s="65">
        <f t="shared" si="46"/>
        <v>0</v>
      </c>
      <c r="AP91" s="66">
        <f t="shared" si="47"/>
        <v>0</v>
      </c>
      <c r="AQ91" s="66">
        <f t="shared" si="48"/>
        <v>0</v>
      </c>
      <c r="AR91" s="66">
        <f t="shared" si="49"/>
        <v>0</v>
      </c>
      <c r="AS91" s="66">
        <f t="shared" si="50"/>
        <v>0</v>
      </c>
      <c r="AT91" s="66">
        <f t="shared" si="51"/>
        <v>0</v>
      </c>
      <c r="AU91" s="66">
        <f t="shared" si="52"/>
        <v>0</v>
      </c>
      <c r="AV91" s="66">
        <f t="shared" si="53"/>
        <v>0</v>
      </c>
      <c r="AW91" s="66">
        <f t="shared" si="54"/>
        <v>0</v>
      </c>
      <c r="AX91" s="66">
        <f t="shared" si="55"/>
        <v>0</v>
      </c>
      <c r="AY91" s="66">
        <f t="shared" si="56"/>
        <v>0</v>
      </c>
      <c r="AZ91" s="66">
        <f t="shared" si="57"/>
        <v>0</v>
      </c>
      <c r="BA91" s="66">
        <f t="shared" si="58"/>
        <v>0</v>
      </c>
      <c r="BB91" s="66">
        <f t="shared" si="59"/>
        <v>0</v>
      </c>
      <c r="BC91" s="66">
        <f t="shared" si="60"/>
        <v>0</v>
      </c>
      <c r="BD91" s="66">
        <f t="shared" si="61"/>
        <v>0</v>
      </c>
      <c r="BE91" s="66">
        <f t="shared" si="62"/>
        <v>0</v>
      </c>
      <c r="BF91" s="66">
        <f t="shared" si="63"/>
        <v>0</v>
      </c>
      <c r="BG91" s="66">
        <f t="shared" si="64"/>
        <v>0</v>
      </c>
      <c r="BH91" s="66">
        <f t="shared" si="65"/>
        <v>0.06</v>
      </c>
      <c r="BI91" s="66">
        <f t="shared" si="66"/>
        <v>0</v>
      </c>
      <c r="BJ91" s="66">
        <f t="shared" si="67"/>
        <v>0</v>
      </c>
      <c r="BK91" s="66">
        <f t="shared" si="68"/>
        <v>0.06</v>
      </c>
      <c r="BL91" s="66">
        <f t="shared" si="69"/>
        <v>0</v>
      </c>
      <c r="BM91" s="66">
        <f t="shared" si="70"/>
        <v>0</v>
      </c>
      <c r="BN91" s="66">
        <f t="shared" si="71"/>
        <v>0</v>
      </c>
      <c r="BO91" s="66">
        <f t="shared" si="72"/>
        <v>0</v>
      </c>
      <c r="BP91" s="66">
        <f t="shared" si="73"/>
        <v>0</v>
      </c>
      <c r="BQ91" s="67">
        <f t="shared" si="74"/>
        <v>0</v>
      </c>
      <c r="BS91" s="369">
        <f t="shared" si="34"/>
        <v>0.12</v>
      </c>
      <c r="BT91" s="370">
        <f t="shared" si="42"/>
        <v>14</v>
      </c>
      <c r="BU91" s="371">
        <v>0.14588859416445624</v>
      </c>
    </row>
    <row r="92" spans="2:73" x14ac:dyDescent="0.35">
      <c r="B92" s="27">
        <v>4</v>
      </c>
      <c r="C92" s="372" t="s">
        <v>138</v>
      </c>
      <c r="D92" s="36" t="s">
        <v>63</v>
      </c>
      <c r="E92" s="373" t="s">
        <v>53</v>
      </c>
      <c r="F92" s="256"/>
      <c r="G92" s="374" t="e">
        <f>_xlfn.RANK.AVG(F92,$F$92:$F$105,0)</f>
        <v>#N/A</v>
      </c>
      <c r="H92" s="374"/>
      <c r="I92" s="374" t="e">
        <f>_xlfn.RANK.AVG(H92,$H$92:$H$105,1)</f>
        <v>#N/A</v>
      </c>
      <c r="J92" s="374" t="e">
        <f>#REF!+G92+I92</f>
        <v>#REF!</v>
      </c>
      <c r="K92" s="259" t="e">
        <f>_xlfn.RANK.AVG(J92,$J$92:$J$105,0)</f>
        <v>#REF!</v>
      </c>
      <c r="L92" s="263">
        <v>0</v>
      </c>
      <c r="M92" s="416">
        <v>0</v>
      </c>
      <c r="N92" s="416">
        <v>0</v>
      </c>
      <c r="O92" s="416">
        <v>1</v>
      </c>
      <c r="P92" s="416">
        <v>0</v>
      </c>
      <c r="Q92" s="416">
        <v>0</v>
      </c>
      <c r="R92" s="416">
        <v>0</v>
      </c>
      <c r="S92" s="416">
        <v>0</v>
      </c>
      <c r="T92" s="416">
        <v>0</v>
      </c>
      <c r="U92" s="416">
        <v>0</v>
      </c>
      <c r="V92" s="416">
        <v>1</v>
      </c>
      <c r="W92" s="416">
        <v>0</v>
      </c>
      <c r="X92" s="416">
        <v>0</v>
      </c>
      <c r="Y92" s="416">
        <v>1</v>
      </c>
      <c r="Z92" s="416">
        <v>0</v>
      </c>
      <c r="AA92" s="416">
        <v>0</v>
      </c>
      <c r="AB92" s="416">
        <v>0</v>
      </c>
      <c r="AC92" s="416">
        <v>0</v>
      </c>
      <c r="AD92" s="416">
        <v>0</v>
      </c>
      <c r="AE92" s="416">
        <v>0</v>
      </c>
      <c r="AF92" s="416">
        <v>0</v>
      </c>
      <c r="AG92" s="416">
        <v>1</v>
      </c>
      <c r="AH92" s="416">
        <v>0</v>
      </c>
      <c r="AI92" s="416">
        <v>0</v>
      </c>
      <c r="AJ92" s="416">
        <v>1</v>
      </c>
      <c r="AK92" s="416">
        <v>0</v>
      </c>
      <c r="AL92" s="416">
        <v>0</v>
      </c>
      <c r="AM92" s="416">
        <v>0</v>
      </c>
      <c r="AN92" s="267">
        <v>0</v>
      </c>
      <c r="AO92" s="57">
        <f t="shared" si="46"/>
        <v>0</v>
      </c>
      <c r="AP92" s="44">
        <f t="shared" si="47"/>
        <v>0</v>
      </c>
      <c r="AQ92" s="44">
        <f t="shared" si="48"/>
        <v>0</v>
      </c>
      <c r="AR92" s="44">
        <f t="shared" si="49"/>
        <v>8.0000000000000016E-2</v>
      </c>
      <c r="AS92" s="44">
        <f t="shared" si="50"/>
        <v>0</v>
      </c>
      <c r="AT92" s="44">
        <f t="shared" si="51"/>
        <v>0</v>
      </c>
      <c r="AU92" s="44">
        <f t="shared" si="52"/>
        <v>0</v>
      </c>
      <c r="AV92" s="44">
        <f t="shared" si="53"/>
        <v>0</v>
      </c>
      <c r="AW92" s="44">
        <f t="shared" si="54"/>
        <v>0</v>
      </c>
      <c r="AX92" s="44">
        <f t="shared" si="55"/>
        <v>0</v>
      </c>
      <c r="AY92" s="44">
        <f t="shared" si="56"/>
        <v>0</v>
      </c>
      <c r="AZ92" s="44">
        <f t="shared" si="57"/>
        <v>0</v>
      </c>
      <c r="BA92" s="44">
        <f t="shared" si="58"/>
        <v>0</v>
      </c>
      <c r="BB92" s="44">
        <f t="shared" si="59"/>
        <v>0.06</v>
      </c>
      <c r="BC92" s="44">
        <f t="shared" si="60"/>
        <v>0</v>
      </c>
      <c r="BD92" s="44">
        <f t="shared" si="61"/>
        <v>0</v>
      </c>
      <c r="BE92" s="44">
        <f t="shared" si="62"/>
        <v>0</v>
      </c>
      <c r="BF92" s="44">
        <f t="shared" si="63"/>
        <v>0</v>
      </c>
      <c r="BG92" s="44">
        <f t="shared" si="64"/>
        <v>0</v>
      </c>
      <c r="BH92" s="44">
        <f t="shared" si="65"/>
        <v>0</v>
      </c>
      <c r="BI92" s="44">
        <f t="shared" si="66"/>
        <v>0</v>
      </c>
      <c r="BJ92" s="44">
        <f t="shared" si="67"/>
        <v>0</v>
      </c>
      <c r="BK92" s="44">
        <f t="shared" si="68"/>
        <v>0</v>
      </c>
      <c r="BL92" s="44">
        <f t="shared" si="69"/>
        <v>0</v>
      </c>
      <c r="BM92" s="44">
        <f t="shared" si="70"/>
        <v>0.06</v>
      </c>
      <c r="BN92" s="44">
        <f t="shared" si="71"/>
        <v>0</v>
      </c>
      <c r="BO92" s="44">
        <f t="shared" si="72"/>
        <v>0</v>
      </c>
      <c r="BP92" s="44">
        <f t="shared" si="73"/>
        <v>0</v>
      </c>
      <c r="BQ92" s="50">
        <f t="shared" si="74"/>
        <v>0</v>
      </c>
      <c r="BS92" s="270">
        <f t="shared" si="34"/>
        <v>0.2</v>
      </c>
      <c r="BT92" s="33">
        <f t="shared" ref="BT92:BT104" si="75">_xlfn.RANK.AVG(BS92,$BS$92:$BS$105,0)</f>
        <v>11</v>
      </c>
      <c r="BU92" s="271">
        <v>0.16710875331564984</v>
      </c>
    </row>
    <row r="93" spans="2:73" x14ac:dyDescent="0.35">
      <c r="B93" s="28">
        <v>9</v>
      </c>
      <c r="C93" s="375" t="s">
        <v>175</v>
      </c>
      <c r="D93" s="37" t="s">
        <v>63</v>
      </c>
      <c r="E93" s="376" t="s">
        <v>53</v>
      </c>
      <c r="F93" s="273"/>
      <c r="G93" s="377" t="e">
        <f>_xlfn.RANK.AVG(F93,$F$125:$F$126,0)</f>
        <v>#N/A</v>
      </c>
      <c r="H93" s="377"/>
      <c r="I93" s="377" t="e">
        <f>_xlfn.RANK.AVG(H93,$H$125:$H$126,1)</f>
        <v>#N/A</v>
      </c>
      <c r="J93" s="377" t="e">
        <f>#REF!+G93+I93</f>
        <v>#REF!</v>
      </c>
      <c r="K93" s="276" t="e">
        <f>_xlfn.RANK.AVG(J93,$J$125:$J$126,0)</f>
        <v>#REF!</v>
      </c>
      <c r="L93" s="295">
        <v>1</v>
      </c>
      <c r="M93" s="289">
        <v>0</v>
      </c>
      <c r="N93" s="289">
        <v>1</v>
      </c>
      <c r="O93" s="302">
        <v>1</v>
      </c>
      <c r="P93" s="278">
        <v>0</v>
      </c>
      <c r="Q93" s="302">
        <v>1</v>
      </c>
      <c r="R93" s="302">
        <v>0</v>
      </c>
      <c r="S93" s="302">
        <v>1</v>
      </c>
      <c r="T93" s="302">
        <v>0</v>
      </c>
      <c r="U93" s="302">
        <v>1</v>
      </c>
      <c r="V93" s="302">
        <v>1</v>
      </c>
      <c r="W93" s="302">
        <v>1</v>
      </c>
      <c r="X93" s="302">
        <v>1</v>
      </c>
      <c r="Y93" s="302">
        <v>1</v>
      </c>
      <c r="Z93" s="302">
        <v>1</v>
      </c>
      <c r="AA93" s="289">
        <v>1</v>
      </c>
      <c r="AB93" s="289">
        <v>1</v>
      </c>
      <c r="AC93" s="289">
        <v>1</v>
      </c>
      <c r="AD93" s="302">
        <v>0</v>
      </c>
      <c r="AE93" s="289">
        <v>1</v>
      </c>
      <c r="AF93" s="302">
        <v>1</v>
      </c>
      <c r="AG93" s="302">
        <v>1</v>
      </c>
      <c r="AH93" s="302">
        <v>0</v>
      </c>
      <c r="AI93" s="302">
        <v>1</v>
      </c>
      <c r="AJ93" s="302">
        <v>1</v>
      </c>
      <c r="AK93" s="289">
        <v>1</v>
      </c>
      <c r="AL93" s="302">
        <v>1</v>
      </c>
      <c r="AM93" s="289">
        <v>1</v>
      </c>
      <c r="AN93" s="294">
        <v>0</v>
      </c>
      <c r="AO93" s="58">
        <f t="shared" si="46"/>
        <v>8.0000000000000016E-2</v>
      </c>
      <c r="AP93" s="45">
        <f t="shared" si="47"/>
        <v>0</v>
      </c>
      <c r="AQ93" s="45">
        <f t="shared" si="48"/>
        <v>0</v>
      </c>
      <c r="AR93" s="45">
        <f t="shared" si="49"/>
        <v>8.0000000000000016E-2</v>
      </c>
      <c r="AS93" s="45">
        <f t="shared" si="50"/>
        <v>0</v>
      </c>
      <c r="AT93" s="45">
        <f t="shared" si="51"/>
        <v>0.06</v>
      </c>
      <c r="AU93" s="45">
        <f t="shared" si="52"/>
        <v>0</v>
      </c>
      <c r="AV93" s="45">
        <f t="shared" si="53"/>
        <v>0.06</v>
      </c>
      <c r="AW93" s="45">
        <f t="shared" si="54"/>
        <v>0</v>
      </c>
      <c r="AX93" s="45">
        <f t="shared" si="55"/>
        <v>0.06</v>
      </c>
      <c r="AY93" s="45">
        <f t="shared" si="56"/>
        <v>0</v>
      </c>
      <c r="AZ93" s="45">
        <f t="shared" si="57"/>
        <v>0.06</v>
      </c>
      <c r="BA93" s="45">
        <f t="shared" si="58"/>
        <v>0</v>
      </c>
      <c r="BB93" s="45">
        <f t="shared" si="59"/>
        <v>0.06</v>
      </c>
      <c r="BC93" s="45">
        <f t="shared" si="60"/>
        <v>0</v>
      </c>
      <c r="BD93" s="45">
        <f t="shared" si="61"/>
        <v>0</v>
      </c>
      <c r="BE93" s="45">
        <f t="shared" si="62"/>
        <v>0</v>
      </c>
      <c r="BF93" s="45">
        <f t="shared" si="63"/>
        <v>0.06</v>
      </c>
      <c r="BG93" s="45">
        <f t="shared" si="64"/>
        <v>0</v>
      </c>
      <c r="BH93" s="45">
        <f t="shared" si="65"/>
        <v>0.06</v>
      </c>
      <c r="BI93" s="45">
        <f t="shared" si="66"/>
        <v>0</v>
      </c>
      <c r="BJ93" s="45">
        <f t="shared" si="67"/>
        <v>0</v>
      </c>
      <c r="BK93" s="45">
        <f t="shared" si="68"/>
        <v>0</v>
      </c>
      <c r="BL93" s="45">
        <f t="shared" si="69"/>
        <v>0</v>
      </c>
      <c r="BM93" s="45">
        <f t="shared" si="70"/>
        <v>0.06</v>
      </c>
      <c r="BN93" s="45">
        <f t="shared" si="71"/>
        <v>0.15</v>
      </c>
      <c r="BO93" s="45">
        <f t="shared" si="72"/>
        <v>0</v>
      </c>
      <c r="BP93" s="45">
        <f t="shared" si="73"/>
        <v>0.15</v>
      </c>
      <c r="BQ93" s="51">
        <f t="shared" si="74"/>
        <v>0</v>
      </c>
      <c r="BS93" s="286">
        <f t="shared" si="34"/>
        <v>0.94000000000000017</v>
      </c>
      <c r="BT93" s="202">
        <f>_xlfn.RANK.AVG(BS93,$BS$92:$BS$105,0)</f>
        <v>4.5</v>
      </c>
      <c r="BU93" s="287">
        <v>0.24</v>
      </c>
    </row>
    <row r="94" spans="2:73" x14ac:dyDescent="0.35">
      <c r="B94" s="28">
        <v>10</v>
      </c>
      <c r="C94" s="375" t="s">
        <v>139</v>
      </c>
      <c r="D94" s="37" t="s">
        <v>63</v>
      </c>
      <c r="E94" s="376" t="s">
        <v>53</v>
      </c>
      <c r="F94" s="273"/>
      <c r="G94" s="377" t="e">
        <f>_xlfn.RANK.AVG(F94,$F$92:$F$105,0)</f>
        <v>#N/A</v>
      </c>
      <c r="H94" s="377"/>
      <c r="I94" s="377" t="e">
        <f>_xlfn.RANK.AVG(H94,$H$92:$H$105,1)</f>
        <v>#N/A</v>
      </c>
      <c r="J94" s="377" t="e">
        <f>#REF!+G94+I94</f>
        <v>#REF!</v>
      </c>
      <c r="K94" s="276" t="e">
        <f>_xlfn.RANK.AVG(J94,$J$92:$J$105,0)</f>
        <v>#REF!</v>
      </c>
      <c r="L94" s="291">
        <v>1</v>
      </c>
      <c r="M94" s="302">
        <v>0</v>
      </c>
      <c r="N94" s="302">
        <v>0</v>
      </c>
      <c r="O94" s="302">
        <v>1</v>
      </c>
      <c r="P94" s="302">
        <v>0</v>
      </c>
      <c r="Q94" s="302">
        <v>0</v>
      </c>
      <c r="R94" s="302">
        <v>0</v>
      </c>
      <c r="S94" s="302">
        <v>0</v>
      </c>
      <c r="T94" s="302">
        <v>1</v>
      </c>
      <c r="U94" s="302">
        <v>0</v>
      </c>
      <c r="V94" s="302">
        <v>0</v>
      </c>
      <c r="W94" s="302">
        <v>1</v>
      </c>
      <c r="X94" s="302">
        <v>0</v>
      </c>
      <c r="Y94" s="302">
        <v>1</v>
      </c>
      <c r="Z94" s="302">
        <v>0</v>
      </c>
      <c r="AA94" s="302">
        <v>0</v>
      </c>
      <c r="AB94" s="302">
        <v>0</v>
      </c>
      <c r="AC94" s="302">
        <v>0</v>
      </c>
      <c r="AD94" s="302">
        <v>0</v>
      </c>
      <c r="AE94" s="302">
        <v>0</v>
      </c>
      <c r="AF94" s="302">
        <v>1</v>
      </c>
      <c r="AG94" s="302">
        <v>1</v>
      </c>
      <c r="AH94" s="302">
        <v>0</v>
      </c>
      <c r="AI94" s="302">
        <v>0</v>
      </c>
      <c r="AJ94" s="302">
        <v>0</v>
      </c>
      <c r="AK94" s="302">
        <v>0</v>
      </c>
      <c r="AL94" s="302">
        <v>0</v>
      </c>
      <c r="AM94" s="302">
        <v>0</v>
      </c>
      <c r="AN94" s="294">
        <v>0</v>
      </c>
      <c r="AO94" s="58">
        <f t="shared" si="46"/>
        <v>8.0000000000000016E-2</v>
      </c>
      <c r="AP94" s="45">
        <f t="shared" si="47"/>
        <v>0</v>
      </c>
      <c r="AQ94" s="45">
        <f t="shared" si="48"/>
        <v>0</v>
      </c>
      <c r="AR94" s="45">
        <f t="shared" si="49"/>
        <v>8.0000000000000016E-2</v>
      </c>
      <c r="AS94" s="45">
        <f t="shared" si="50"/>
        <v>0</v>
      </c>
      <c r="AT94" s="45">
        <f t="shared" si="51"/>
        <v>0</v>
      </c>
      <c r="AU94" s="45">
        <f t="shared" si="52"/>
        <v>0</v>
      </c>
      <c r="AV94" s="45">
        <f t="shared" si="53"/>
        <v>0</v>
      </c>
      <c r="AW94" s="45">
        <f t="shared" si="54"/>
        <v>0</v>
      </c>
      <c r="AX94" s="45">
        <f t="shared" si="55"/>
        <v>0</v>
      </c>
      <c r="AY94" s="45">
        <f t="shared" si="56"/>
        <v>0</v>
      </c>
      <c r="AZ94" s="45">
        <f t="shared" si="57"/>
        <v>0.06</v>
      </c>
      <c r="BA94" s="45">
        <f t="shared" si="58"/>
        <v>0</v>
      </c>
      <c r="BB94" s="45">
        <f t="shared" si="59"/>
        <v>0.06</v>
      </c>
      <c r="BC94" s="45">
        <f t="shared" si="60"/>
        <v>0</v>
      </c>
      <c r="BD94" s="45">
        <f t="shared" si="61"/>
        <v>0</v>
      </c>
      <c r="BE94" s="45">
        <f t="shared" si="62"/>
        <v>0</v>
      </c>
      <c r="BF94" s="45">
        <f t="shared" si="63"/>
        <v>0</v>
      </c>
      <c r="BG94" s="45">
        <f t="shared" si="64"/>
        <v>0</v>
      </c>
      <c r="BH94" s="45">
        <f t="shared" si="65"/>
        <v>0</v>
      </c>
      <c r="BI94" s="45">
        <f t="shared" si="66"/>
        <v>0</v>
      </c>
      <c r="BJ94" s="45">
        <f t="shared" si="67"/>
        <v>0</v>
      </c>
      <c r="BK94" s="45">
        <f t="shared" si="68"/>
        <v>0</v>
      </c>
      <c r="BL94" s="45">
        <f t="shared" si="69"/>
        <v>0</v>
      </c>
      <c r="BM94" s="45">
        <f t="shared" si="70"/>
        <v>0</v>
      </c>
      <c r="BN94" s="45">
        <f t="shared" si="71"/>
        <v>0</v>
      </c>
      <c r="BO94" s="45">
        <f t="shared" si="72"/>
        <v>0</v>
      </c>
      <c r="BP94" s="45">
        <f t="shared" si="73"/>
        <v>0</v>
      </c>
      <c r="BQ94" s="51">
        <f t="shared" si="74"/>
        <v>0</v>
      </c>
      <c r="BS94" s="286">
        <f t="shared" si="34"/>
        <v>0.28000000000000003</v>
      </c>
      <c r="BT94" s="202">
        <f t="shared" si="75"/>
        <v>9.5</v>
      </c>
      <c r="BU94" s="287">
        <v>0.26083112290008842</v>
      </c>
    </row>
    <row r="95" spans="2:73" x14ac:dyDescent="0.35">
      <c r="B95" s="28">
        <v>15</v>
      </c>
      <c r="C95" s="375" t="s">
        <v>185</v>
      </c>
      <c r="D95" s="37" t="s">
        <v>63</v>
      </c>
      <c r="E95" s="376" t="s">
        <v>53</v>
      </c>
      <c r="F95" s="273"/>
      <c r="G95" s="377"/>
      <c r="H95" s="377"/>
      <c r="I95" s="377"/>
      <c r="J95" s="377"/>
      <c r="K95" s="276"/>
      <c r="L95" s="291">
        <v>1</v>
      </c>
      <c r="M95" s="302">
        <v>0</v>
      </c>
      <c r="N95" s="302">
        <v>1</v>
      </c>
      <c r="O95" s="302">
        <v>1</v>
      </c>
      <c r="P95" s="302">
        <v>0</v>
      </c>
      <c r="Q95" s="302">
        <v>1</v>
      </c>
      <c r="R95" s="302">
        <v>0</v>
      </c>
      <c r="S95" s="302">
        <v>1</v>
      </c>
      <c r="T95" s="302">
        <v>0</v>
      </c>
      <c r="U95" s="302">
        <v>1</v>
      </c>
      <c r="V95" s="302">
        <v>1</v>
      </c>
      <c r="W95" s="302">
        <v>1</v>
      </c>
      <c r="X95" s="302">
        <v>1</v>
      </c>
      <c r="Y95" s="302">
        <v>1</v>
      </c>
      <c r="Z95" s="302">
        <v>1</v>
      </c>
      <c r="AA95" s="289">
        <v>1</v>
      </c>
      <c r="AB95" s="289">
        <v>1</v>
      </c>
      <c r="AC95" s="289">
        <v>1</v>
      </c>
      <c r="AD95" s="302">
        <v>0</v>
      </c>
      <c r="AE95" s="302">
        <v>1</v>
      </c>
      <c r="AF95" s="302">
        <v>1</v>
      </c>
      <c r="AG95" s="302">
        <v>1</v>
      </c>
      <c r="AH95" s="302">
        <v>0</v>
      </c>
      <c r="AI95" s="302">
        <v>1</v>
      </c>
      <c r="AJ95" s="302">
        <v>1</v>
      </c>
      <c r="AK95" s="302">
        <v>1</v>
      </c>
      <c r="AL95" s="302">
        <v>1</v>
      </c>
      <c r="AM95" s="302">
        <v>1</v>
      </c>
      <c r="AN95" s="294">
        <v>0</v>
      </c>
      <c r="AO95" s="58">
        <f t="shared" si="46"/>
        <v>8.0000000000000016E-2</v>
      </c>
      <c r="AP95" s="45">
        <f t="shared" si="47"/>
        <v>0</v>
      </c>
      <c r="AQ95" s="45">
        <f t="shared" si="48"/>
        <v>0</v>
      </c>
      <c r="AR95" s="45">
        <f t="shared" si="49"/>
        <v>8.0000000000000016E-2</v>
      </c>
      <c r="AS95" s="45">
        <f t="shared" si="50"/>
        <v>0</v>
      </c>
      <c r="AT95" s="45">
        <f t="shared" si="51"/>
        <v>0.06</v>
      </c>
      <c r="AU95" s="45">
        <f t="shared" si="52"/>
        <v>0</v>
      </c>
      <c r="AV95" s="45">
        <f t="shared" si="53"/>
        <v>0.06</v>
      </c>
      <c r="AW95" s="45">
        <f t="shared" si="54"/>
        <v>0</v>
      </c>
      <c r="AX95" s="45">
        <f t="shared" si="55"/>
        <v>0.06</v>
      </c>
      <c r="AY95" s="45">
        <f t="shared" si="56"/>
        <v>0</v>
      </c>
      <c r="AZ95" s="45">
        <f t="shared" si="57"/>
        <v>0.06</v>
      </c>
      <c r="BA95" s="45">
        <f t="shared" si="58"/>
        <v>0</v>
      </c>
      <c r="BB95" s="45">
        <f t="shared" si="59"/>
        <v>0.06</v>
      </c>
      <c r="BC95" s="45">
        <f t="shared" si="60"/>
        <v>0</v>
      </c>
      <c r="BD95" s="45">
        <f t="shared" si="61"/>
        <v>0</v>
      </c>
      <c r="BE95" s="45">
        <f t="shared" si="62"/>
        <v>0</v>
      </c>
      <c r="BF95" s="45">
        <f t="shared" si="63"/>
        <v>0.06</v>
      </c>
      <c r="BG95" s="45">
        <f t="shared" si="64"/>
        <v>0</v>
      </c>
      <c r="BH95" s="45">
        <f t="shared" si="65"/>
        <v>0.06</v>
      </c>
      <c r="BI95" s="45">
        <f t="shared" si="66"/>
        <v>0</v>
      </c>
      <c r="BJ95" s="45">
        <f t="shared" si="67"/>
        <v>0</v>
      </c>
      <c r="BK95" s="45">
        <f t="shared" si="68"/>
        <v>0</v>
      </c>
      <c r="BL95" s="45">
        <f t="shared" si="69"/>
        <v>0</v>
      </c>
      <c r="BM95" s="45">
        <f t="shared" si="70"/>
        <v>0.06</v>
      </c>
      <c r="BN95" s="45">
        <f t="shared" si="71"/>
        <v>0.15</v>
      </c>
      <c r="BO95" s="45">
        <f t="shared" si="72"/>
        <v>0</v>
      </c>
      <c r="BP95" s="45">
        <f t="shared" si="73"/>
        <v>0.15</v>
      </c>
      <c r="BQ95" s="51">
        <f t="shared" si="74"/>
        <v>0</v>
      </c>
      <c r="BS95" s="286">
        <f t="shared" ref="BS95:BS126" si="76">SUM(AO95:BQ95)</f>
        <v>0.94000000000000017</v>
      </c>
      <c r="BT95" s="202">
        <f t="shared" si="75"/>
        <v>4.5</v>
      </c>
      <c r="BU95" s="287">
        <v>0.24</v>
      </c>
    </row>
    <row r="96" spans="2:73" x14ac:dyDescent="0.35">
      <c r="B96" s="28">
        <v>21</v>
      </c>
      <c r="C96" s="375" t="s">
        <v>140</v>
      </c>
      <c r="D96" s="37" t="s">
        <v>63</v>
      </c>
      <c r="E96" s="376" t="s">
        <v>53</v>
      </c>
      <c r="F96" s="273"/>
      <c r="G96" s="377" t="e">
        <f>_xlfn.RANK.AVG(F96,$F$92:$F$105,0)</f>
        <v>#N/A</v>
      </c>
      <c r="H96" s="377"/>
      <c r="I96" s="377" t="e">
        <f>_xlfn.RANK.AVG(H96,$H$92:$H$105,1)</f>
        <v>#N/A</v>
      </c>
      <c r="J96" s="377" t="e">
        <f>#REF!+G96+I96</f>
        <v>#REF!</v>
      </c>
      <c r="K96" s="276" t="e">
        <f>_xlfn.RANK.AVG(J96,$J$92:$J$105,0)</f>
        <v>#REF!</v>
      </c>
      <c r="L96" s="291">
        <v>0</v>
      </c>
      <c r="M96" s="302">
        <v>0</v>
      </c>
      <c r="N96" s="302">
        <v>0</v>
      </c>
      <c r="O96" s="302">
        <v>1</v>
      </c>
      <c r="P96" s="302">
        <v>0</v>
      </c>
      <c r="Q96" s="302">
        <v>0</v>
      </c>
      <c r="R96" s="302">
        <v>1</v>
      </c>
      <c r="S96" s="302">
        <v>0</v>
      </c>
      <c r="T96" s="302">
        <v>0</v>
      </c>
      <c r="U96" s="302">
        <v>0</v>
      </c>
      <c r="V96" s="302">
        <v>1</v>
      </c>
      <c r="W96" s="302">
        <v>0</v>
      </c>
      <c r="X96" s="302">
        <v>1</v>
      </c>
      <c r="Y96" s="302">
        <v>1</v>
      </c>
      <c r="Z96" s="302">
        <v>0</v>
      </c>
      <c r="AA96" s="302">
        <v>0</v>
      </c>
      <c r="AB96" s="302">
        <v>0</v>
      </c>
      <c r="AC96" s="302">
        <v>0</v>
      </c>
      <c r="AD96" s="302">
        <v>0</v>
      </c>
      <c r="AE96" s="302">
        <v>0</v>
      </c>
      <c r="AF96" s="302">
        <v>0</v>
      </c>
      <c r="AG96" s="302">
        <v>1</v>
      </c>
      <c r="AH96" s="302">
        <v>0</v>
      </c>
      <c r="AI96" s="302">
        <v>0</v>
      </c>
      <c r="AJ96" s="302">
        <v>0</v>
      </c>
      <c r="AK96" s="302">
        <v>0</v>
      </c>
      <c r="AL96" s="302">
        <v>0</v>
      </c>
      <c r="AM96" s="302">
        <v>0</v>
      </c>
      <c r="AN96" s="294">
        <v>0</v>
      </c>
      <c r="AO96" s="58">
        <f t="shared" si="46"/>
        <v>0</v>
      </c>
      <c r="AP96" s="45">
        <f t="shared" si="47"/>
        <v>0</v>
      </c>
      <c r="AQ96" s="45">
        <f t="shared" si="48"/>
        <v>0</v>
      </c>
      <c r="AR96" s="45">
        <f t="shared" si="49"/>
        <v>8.0000000000000016E-2</v>
      </c>
      <c r="AS96" s="45">
        <f t="shared" si="50"/>
        <v>0</v>
      </c>
      <c r="AT96" s="45">
        <f t="shared" si="51"/>
        <v>0</v>
      </c>
      <c r="AU96" s="45">
        <f t="shared" si="52"/>
        <v>0</v>
      </c>
      <c r="AV96" s="45">
        <f t="shared" si="53"/>
        <v>0</v>
      </c>
      <c r="AW96" s="45">
        <f t="shared" si="54"/>
        <v>0</v>
      </c>
      <c r="AX96" s="45">
        <f t="shared" si="55"/>
        <v>0</v>
      </c>
      <c r="AY96" s="45">
        <f t="shared" si="56"/>
        <v>0</v>
      </c>
      <c r="AZ96" s="45">
        <f t="shared" si="57"/>
        <v>0</v>
      </c>
      <c r="BA96" s="45">
        <f t="shared" si="58"/>
        <v>0</v>
      </c>
      <c r="BB96" s="45">
        <f t="shared" si="59"/>
        <v>0.06</v>
      </c>
      <c r="BC96" s="45">
        <f t="shared" si="60"/>
        <v>0</v>
      </c>
      <c r="BD96" s="45">
        <f t="shared" si="61"/>
        <v>0</v>
      </c>
      <c r="BE96" s="45">
        <f t="shared" si="62"/>
        <v>0</v>
      </c>
      <c r="BF96" s="45">
        <f t="shared" si="63"/>
        <v>0</v>
      </c>
      <c r="BG96" s="45">
        <f t="shared" si="64"/>
        <v>0</v>
      </c>
      <c r="BH96" s="45">
        <f t="shared" si="65"/>
        <v>0</v>
      </c>
      <c r="BI96" s="45">
        <f t="shared" si="66"/>
        <v>0</v>
      </c>
      <c r="BJ96" s="45">
        <f t="shared" si="67"/>
        <v>0</v>
      </c>
      <c r="BK96" s="45">
        <f t="shared" si="68"/>
        <v>0</v>
      </c>
      <c r="BL96" s="45">
        <f t="shared" si="69"/>
        <v>0</v>
      </c>
      <c r="BM96" s="45">
        <f t="shared" si="70"/>
        <v>0</v>
      </c>
      <c r="BN96" s="45">
        <f t="shared" si="71"/>
        <v>0</v>
      </c>
      <c r="BO96" s="45">
        <f t="shared" si="72"/>
        <v>0</v>
      </c>
      <c r="BP96" s="45">
        <f t="shared" si="73"/>
        <v>0</v>
      </c>
      <c r="BQ96" s="51">
        <f t="shared" si="74"/>
        <v>0</v>
      </c>
      <c r="BS96" s="286">
        <f t="shared" si="76"/>
        <v>0.14000000000000001</v>
      </c>
      <c r="BT96" s="202">
        <f t="shared" si="75"/>
        <v>12</v>
      </c>
      <c r="BU96" s="287">
        <v>0.1856763925729443</v>
      </c>
    </row>
    <row r="97" spans="2:73" x14ac:dyDescent="0.35">
      <c r="B97" s="28">
        <v>24</v>
      </c>
      <c r="C97" s="375" t="s">
        <v>188</v>
      </c>
      <c r="D97" s="37" t="s">
        <v>63</v>
      </c>
      <c r="E97" s="376" t="s">
        <v>53</v>
      </c>
      <c r="F97" s="273"/>
      <c r="G97" s="377" t="e">
        <f>_xlfn.RANK.AVG(F97,$F$92:$F$105,0)</f>
        <v>#N/A</v>
      </c>
      <c r="H97" s="377"/>
      <c r="I97" s="377" t="e">
        <f>_xlfn.RANK.AVG(H97,$H$92:$H$105,1)</f>
        <v>#N/A</v>
      </c>
      <c r="J97" s="377" t="e">
        <f>#REF!+G97+I97</f>
        <v>#REF!</v>
      </c>
      <c r="K97" s="276" t="e">
        <f>_xlfn.RANK.AVG(J97,$J$92:$J$105,0)</f>
        <v>#REF!</v>
      </c>
      <c r="L97" s="280">
        <v>1</v>
      </c>
      <c r="M97" s="297">
        <v>0</v>
      </c>
      <c r="N97" s="297">
        <v>1</v>
      </c>
      <c r="O97" s="297">
        <v>1</v>
      </c>
      <c r="P97" s="302">
        <v>1</v>
      </c>
      <c r="Q97" s="297">
        <v>1</v>
      </c>
      <c r="R97" s="297">
        <v>1</v>
      </c>
      <c r="S97" s="297">
        <v>1</v>
      </c>
      <c r="T97" s="297">
        <v>0</v>
      </c>
      <c r="U97" s="297">
        <v>1</v>
      </c>
      <c r="V97" s="297">
        <v>0</v>
      </c>
      <c r="W97" s="297">
        <v>1</v>
      </c>
      <c r="X97" s="297">
        <v>0</v>
      </c>
      <c r="Y97" s="297">
        <v>1</v>
      </c>
      <c r="Z97" s="297">
        <v>0</v>
      </c>
      <c r="AA97" s="297">
        <v>1</v>
      </c>
      <c r="AB97" s="297">
        <v>1</v>
      </c>
      <c r="AC97" s="297">
        <v>1</v>
      </c>
      <c r="AD97" s="297">
        <v>0</v>
      </c>
      <c r="AE97" s="297">
        <v>1</v>
      </c>
      <c r="AF97" s="297">
        <v>1</v>
      </c>
      <c r="AG97" s="297">
        <v>1</v>
      </c>
      <c r="AH97" s="302">
        <v>0</v>
      </c>
      <c r="AI97" s="297">
        <v>0</v>
      </c>
      <c r="AJ97" s="297">
        <v>1</v>
      </c>
      <c r="AK97" s="297">
        <v>1</v>
      </c>
      <c r="AL97" s="297">
        <v>1</v>
      </c>
      <c r="AM97" s="297">
        <v>1</v>
      </c>
      <c r="AN97" s="284">
        <v>1</v>
      </c>
      <c r="AO97" s="58">
        <f t="shared" si="46"/>
        <v>8.0000000000000016E-2</v>
      </c>
      <c r="AP97" s="45">
        <f t="shared" si="47"/>
        <v>0</v>
      </c>
      <c r="AQ97" s="45">
        <f t="shared" si="48"/>
        <v>0</v>
      </c>
      <c r="AR97" s="45">
        <f t="shared" si="49"/>
        <v>8.0000000000000016E-2</v>
      </c>
      <c r="AS97" s="45">
        <f t="shared" si="50"/>
        <v>0</v>
      </c>
      <c r="AT97" s="45">
        <f t="shared" si="51"/>
        <v>0.06</v>
      </c>
      <c r="AU97" s="45">
        <f t="shared" si="52"/>
        <v>0</v>
      </c>
      <c r="AV97" s="45">
        <f t="shared" si="53"/>
        <v>0.06</v>
      </c>
      <c r="AW97" s="45">
        <f t="shared" si="54"/>
        <v>0</v>
      </c>
      <c r="AX97" s="45">
        <f t="shared" si="55"/>
        <v>0.06</v>
      </c>
      <c r="AY97" s="45">
        <f t="shared" si="56"/>
        <v>0</v>
      </c>
      <c r="AZ97" s="45">
        <f t="shared" si="57"/>
        <v>0.06</v>
      </c>
      <c r="BA97" s="45">
        <f t="shared" si="58"/>
        <v>0</v>
      </c>
      <c r="BB97" s="45">
        <f t="shared" si="59"/>
        <v>0.06</v>
      </c>
      <c r="BC97" s="45">
        <f t="shared" si="60"/>
        <v>0</v>
      </c>
      <c r="BD97" s="45">
        <f t="shared" si="61"/>
        <v>0</v>
      </c>
      <c r="BE97" s="45">
        <f t="shared" si="62"/>
        <v>0</v>
      </c>
      <c r="BF97" s="45">
        <f t="shared" si="63"/>
        <v>0.06</v>
      </c>
      <c r="BG97" s="45">
        <f t="shared" si="64"/>
        <v>0</v>
      </c>
      <c r="BH97" s="45">
        <f t="shared" si="65"/>
        <v>0.06</v>
      </c>
      <c r="BI97" s="45">
        <f t="shared" si="66"/>
        <v>0</v>
      </c>
      <c r="BJ97" s="45">
        <f t="shared" si="67"/>
        <v>0</v>
      </c>
      <c r="BK97" s="45">
        <f t="shared" si="68"/>
        <v>0</v>
      </c>
      <c r="BL97" s="45">
        <f t="shared" si="69"/>
        <v>0</v>
      </c>
      <c r="BM97" s="45">
        <f t="shared" si="70"/>
        <v>0.06</v>
      </c>
      <c r="BN97" s="45">
        <f t="shared" si="71"/>
        <v>0.15</v>
      </c>
      <c r="BO97" s="45">
        <f t="shared" si="72"/>
        <v>0</v>
      </c>
      <c r="BP97" s="45">
        <f t="shared" si="73"/>
        <v>0.15</v>
      </c>
      <c r="BQ97" s="51">
        <f t="shared" si="74"/>
        <v>0</v>
      </c>
      <c r="BS97" s="286">
        <f t="shared" si="76"/>
        <v>0.94000000000000017</v>
      </c>
      <c r="BT97" s="202">
        <f t="shared" si="75"/>
        <v>4.5</v>
      </c>
      <c r="BU97" s="287">
        <v>0.28000000000000003</v>
      </c>
    </row>
    <row r="98" spans="2:73" x14ac:dyDescent="0.35">
      <c r="B98" s="28">
        <v>38</v>
      </c>
      <c r="C98" s="375" t="s">
        <v>176</v>
      </c>
      <c r="D98" s="37" t="s">
        <v>63</v>
      </c>
      <c r="E98" s="376" t="s">
        <v>53</v>
      </c>
      <c r="F98" s="273"/>
      <c r="G98" s="377"/>
      <c r="H98" s="377"/>
      <c r="I98" s="377"/>
      <c r="J98" s="377"/>
      <c r="K98" s="276"/>
      <c r="L98" s="280">
        <v>1</v>
      </c>
      <c r="M98" s="302">
        <v>1</v>
      </c>
      <c r="N98" s="302">
        <v>1</v>
      </c>
      <c r="O98" s="302">
        <v>1</v>
      </c>
      <c r="P98" s="302">
        <v>1</v>
      </c>
      <c r="Q98" s="297">
        <v>1</v>
      </c>
      <c r="R98" s="297">
        <v>0</v>
      </c>
      <c r="S98" s="297">
        <v>1</v>
      </c>
      <c r="T98" s="297">
        <v>0</v>
      </c>
      <c r="U98" s="297">
        <v>1</v>
      </c>
      <c r="V98" s="297">
        <v>1</v>
      </c>
      <c r="W98" s="297">
        <v>1</v>
      </c>
      <c r="X98" s="297">
        <v>1</v>
      </c>
      <c r="Y98" s="297">
        <v>1</v>
      </c>
      <c r="Z98" s="297">
        <v>1</v>
      </c>
      <c r="AA98" s="278">
        <v>1</v>
      </c>
      <c r="AB98" s="278">
        <v>1</v>
      </c>
      <c r="AC98" s="278">
        <v>1</v>
      </c>
      <c r="AD98" s="278">
        <v>1</v>
      </c>
      <c r="AE98" s="278">
        <v>1</v>
      </c>
      <c r="AF98" s="278">
        <v>1</v>
      </c>
      <c r="AG98" s="278">
        <v>1</v>
      </c>
      <c r="AH98" s="278">
        <v>0</v>
      </c>
      <c r="AI98" s="278">
        <v>1</v>
      </c>
      <c r="AJ98" s="278">
        <v>1</v>
      </c>
      <c r="AK98" s="278">
        <v>1</v>
      </c>
      <c r="AL98" s="297">
        <v>1</v>
      </c>
      <c r="AM98" s="278">
        <v>1</v>
      </c>
      <c r="AN98" s="284">
        <v>1</v>
      </c>
      <c r="AO98" s="58">
        <f t="shared" si="46"/>
        <v>8.0000000000000016E-2</v>
      </c>
      <c r="AP98" s="45">
        <f t="shared" si="47"/>
        <v>0</v>
      </c>
      <c r="AQ98" s="45">
        <f t="shared" si="48"/>
        <v>0</v>
      </c>
      <c r="AR98" s="45">
        <f t="shared" si="49"/>
        <v>8.0000000000000016E-2</v>
      </c>
      <c r="AS98" s="45">
        <f t="shared" si="50"/>
        <v>0</v>
      </c>
      <c r="AT98" s="45">
        <f t="shared" si="51"/>
        <v>0.06</v>
      </c>
      <c r="AU98" s="45">
        <f t="shared" si="52"/>
        <v>0</v>
      </c>
      <c r="AV98" s="45">
        <f t="shared" si="53"/>
        <v>0.06</v>
      </c>
      <c r="AW98" s="45">
        <f t="shared" si="54"/>
        <v>0</v>
      </c>
      <c r="AX98" s="45">
        <f t="shared" si="55"/>
        <v>0.06</v>
      </c>
      <c r="AY98" s="45">
        <f t="shared" si="56"/>
        <v>0</v>
      </c>
      <c r="AZ98" s="45">
        <f t="shared" si="57"/>
        <v>0.06</v>
      </c>
      <c r="BA98" s="45">
        <f t="shared" si="58"/>
        <v>0</v>
      </c>
      <c r="BB98" s="45">
        <f t="shared" si="59"/>
        <v>0.06</v>
      </c>
      <c r="BC98" s="45">
        <f t="shared" si="60"/>
        <v>0</v>
      </c>
      <c r="BD98" s="45">
        <f t="shared" si="61"/>
        <v>0</v>
      </c>
      <c r="BE98" s="45">
        <f t="shared" si="62"/>
        <v>0</v>
      </c>
      <c r="BF98" s="45">
        <f t="shared" si="63"/>
        <v>0.06</v>
      </c>
      <c r="BG98" s="45">
        <f t="shared" si="64"/>
        <v>0</v>
      </c>
      <c r="BH98" s="45">
        <f t="shared" si="65"/>
        <v>0.06</v>
      </c>
      <c r="BI98" s="45">
        <f t="shared" si="66"/>
        <v>0</v>
      </c>
      <c r="BJ98" s="45">
        <f t="shared" si="67"/>
        <v>0</v>
      </c>
      <c r="BK98" s="45">
        <f t="shared" si="68"/>
        <v>0</v>
      </c>
      <c r="BL98" s="45">
        <f t="shared" si="69"/>
        <v>0</v>
      </c>
      <c r="BM98" s="45">
        <f t="shared" si="70"/>
        <v>0.06</v>
      </c>
      <c r="BN98" s="45">
        <f t="shared" si="71"/>
        <v>0.15</v>
      </c>
      <c r="BO98" s="45">
        <f t="shared" si="72"/>
        <v>0</v>
      </c>
      <c r="BP98" s="45">
        <f t="shared" si="73"/>
        <v>0.15</v>
      </c>
      <c r="BQ98" s="51">
        <f t="shared" si="74"/>
        <v>0</v>
      </c>
      <c r="BS98" s="286">
        <f t="shared" si="76"/>
        <v>0.94000000000000017</v>
      </c>
      <c r="BT98" s="202">
        <f t="shared" si="75"/>
        <v>4.5</v>
      </c>
      <c r="BU98" s="287">
        <v>0.19</v>
      </c>
    </row>
    <row r="99" spans="2:73" x14ac:dyDescent="0.35">
      <c r="B99" s="28">
        <v>41</v>
      </c>
      <c r="C99" s="375" t="s">
        <v>177</v>
      </c>
      <c r="D99" s="37" t="s">
        <v>63</v>
      </c>
      <c r="E99" s="376" t="s">
        <v>53</v>
      </c>
      <c r="F99" s="273"/>
      <c r="G99" s="377"/>
      <c r="H99" s="377"/>
      <c r="I99" s="377"/>
      <c r="J99" s="377"/>
      <c r="K99" s="276"/>
      <c r="L99" s="285">
        <v>0</v>
      </c>
      <c r="M99" s="278">
        <v>1</v>
      </c>
      <c r="N99" s="278">
        <v>1</v>
      </c>
      <c r="O99" s="278">
        <v>1</v>
      </c>
      <c r="P99" s="278">
        <v>0</v>
      </c>
      <c r="Q99" s="297">
        <v>1</v>
      </c>
      <c r="R99" s="297">
        <v>0</v>
      </c>
      <c r="S99" s="297">
        <v>1</v>
      </c>
      <c r="T99" s="297">
        <v>1</v>
      </c>
      <c r="U99" s="297">
        <v>1</v>
      </c>
      <c r="V99" s="297">
        <v>0</v>
      </c>
      <c r="W99" s="297">
        <v>1</v>
      </c>
      <c r="X99" s="297">
        <v>1</v>
      </c>
      <c r="Y99" s="297">
        <v>1</v>
      </c>
      <c r="Z99" s="297">
        <v>0</v>
      </c>
      <c r="AA99" s="278">
        <v>1</v>
      </c>
      <c r="AB99" s="278">
        <v>1</v>
      </c>
      <c r="AC99" s="278">
        <v>1</v>
      </c>
      <c r="AD99" s="278">
        <v>0</v>
      </c>
      <c r="AE99" s="278">
        <v>1</v>
      </c>
      <c r="AF99" s="278">
        <v>1</v>
      </c>
      <c r="AG99" s="278">
        <v>1</v>
      </c>
      <c r="AH99" s="278">
        <v>1</v>
      </c>
      <c r="AI99" s="297">
        <v>1</v>
      </c>
      <c r="AJ99" s="278">
        <v>1</v>
      </c>
      <c r="AK99" s="278">
        <v>1</v>
      </c>
      <c r="AL99" s="278">
        <v>1</v>
      </c>
      <c r="AM99" s="278">
        <v>1</v>
      </c>
      <c r="AN99" s="281">
        <v>1</v>
      </c>
      <c r="AO99" s="58">
        <f t="shared" si="46"/>
        <v>0</v>
      </c>
      <c r="AP99" s="45">
        <f t="shared" si="47"/>
        <v>0</v>
      </c>
      <c r="AQ99" s="45">
        <f t="shared" si="48"/>
        <v>0</v>
      </c>
      <c r="AR99" s="45">
        <f t="shared" si="49"/>
        <v>8.0000000000000016E-2</v>
      </c>
      <c r="AS99" s="45">
        <f t="shared" si="50"/>
        <v>0</v>
      </c>
      <c r="AT99" s="45">
        <f t="shared" si="51"/>
        <v>0.06</v>
      </c>
      <c r="AU99" s="45">
        <f t="shared" si="52"/>
        <v>0</v>
      </c>
      <c r="AV99" s="45">
        <f t="shared" si="53"/>
        <v>0.06</v>
      </c>
      <c r="AW99" s="45">
        <f t="shared" si="54"/>
        <v>0</v>
      </c>
      <c r="AX99" s="45">
        <f t="shared" si="55"/>
        <v>0.06</v>
      </c>
      <c r="AY99" s="45">
        <f t="shared" si="56"/>
        <v>0</v>
      </c>
      <c r="AZ99" s="45">
        <f t="shared" si="57"/>
        <v>0.06</v>
      </c>
      <c r="BA99" s="45">
        <f t="shared" si="58"/>
        <v>0</v>
      </c>
      <c r="BB99" s="45">
        <f t="shared" si="59"/>
        <v>0.06</v>
      </c>
      <c r="BC99" s="45">
        <f t="shared" si="60"/>
        <v>0</v>
      </c>
      <c r="BD99" s="45">
        <f t="shared" si="61"/>
        <v>0</v>
      </c>
      <c r="BE99" s="45">
        <f t="shared" si="62"/>
        <v>0</v>
      </c>
      <c r="BF99" s="45">
        <f t="shared" si="63"/>
        <v>0.06</v>
      </c>
      <c r="BG99" s="45">
        <f t="shared" si="64"/>
        <v>0</v>
      </c>
      <c r="BH99" s="45">
        <f t="shared" si="65"/>
        <v>0.06</v>
      </c>
      <c r="BI99" s="45">
        <f t="shared" si="66"/>
        <v>0</v>
      </c>
      <c r="BJ99" s="45">
        <f t="shared" si="67"/>
        <v>0</v>
      </c>
      <c r="BK99" s="45">
        <f t="shared" si="68"/>
        <v>0.06</v>
      </c>
      <c r="BL99" s="45">
        <f t="shared" si="69"/>
        <v>0</v>
      </c>
      <c r="BM99" s="45">
        <f t="shared" si="70"/>
        <v>0.06</v>
      </c>
      <c r="BN99" s="45">
        <f t="shared" si="71"/>
        <v>0.15</v>
      </c>
      <c r="BO99" s="45">
        <f t="shared" si="72"/>
        <v>0</v>
      </c>
      <c r="BP99" s="45">
        <f t="shared" si="73"/>
        <v>0.15</v>
      </c>
      <c r="BQ99" s="51">
        <f t="shared" si="74"/>
        <v>0</v>
      </c>
      <c r="BS99" s="286">
        <f t="shared" si="76"/>
        <v>0.92000000000000015</v>
      </c>
      <c r="BT99" s="202">
        <f t="shared" si="75"/>
        <v>7</v>
      </c>
      <c r="BU99" s="287">
        <v>0.21</v>
      </c>
    </row>
    <row r="100" spans="2:73" x14ac:dyDescent="0.35">
      <c r="B100" s="28">
        <v>45</v>
      </c>
      <c r="C100" s="375" t="s">
        <v>178</v>
      </c>
      <c r="D100" s="37" t="s">
        <v>63</v>
      </c>
      <c r="E100" s="376" t="s">
        <v>53</v>
      </c>
      <c r="F100" s="273"/>
      <c r="G100" s="377" t="e">
        <f>_xlfn.RANK.AVG(F100,$F$92:$F$105,0)</f>
        <v>#N/A</v>
      </c>
      <c r="H100" s="377"/>
      <c r="I100" s="377" t="e">
        <f>_xlfn.RANK.AVG(H100,$H$92:$H$105,1)</f>
        <v>#N/A</v>
      </c>
      <c r="J100" s="377" t="e">
        <f>#REF!+G100+I100</f>
        <v>#REF!</v>
      </c>
      <c r="K100" s="276" t="e">
        <f>_xlfn.RANK.AVG(J100,$J$92:$J$105,0)</f>
        <v>#REF!</v>
      </c>
      <c r="L100" s="295">
        <v>1</v>
      </c>
      <c r="M100" s="289">
        <v>0</v>
      </c>
      <c r="N100" s="289">
        <v>1</v>
      </c>
      <c r="O100" s="302">
        <v>1</v>
      </c>
      <c r="P100" s="278">
        <v>0</v>
      </c>
      <c r="Q100" s="302">
        <v>1</v>
      </c>
      <c r="R100" s="302">
        <v>1</v>
      </c>
      <c r="S100" s="302">
        <v>1</v>
      </c>
      <c r="T100" s="302">
        <v>0</v>
      </c>
      <c r="U100" s="302">
        <v>1</v>
      </c>
      <c r="V100" s="302">
        <v>0</v>
      </c>
      <c r="W100" s="302">
        <v>1</v>
      </c>
      <c r="X100" s="302">
        <v>0</v>
      </c>
      <c r="Y100" s="302">
        <v>1</v>
      </c>
      <c r="Z100" s="302">
        <v>0</v>
      </c>
      <c r="AA100" s="289">
        <v>1</v>
      </c>
      <c r="AB100" s="289">
        <v>1</v>
      </c>
      <c r="AC100" s="289">
        <v>1</v>
      </c>
      <c r="AD100" s="289">
        <v>0</v>
      </c>
      <c r="AE100" s="302">
        <v>1</v>
      </c>
      <c r="AF100" s="302">
        <v>0</v>
      </c>
      <c r="AG100" s="302">
        <v>1</v>
      </c>
      <c r="AH100" s="289">
        <v>1</v>
      </c>
      <c r="AI100" s="289">
        <v>1</v>
      </c>
      <c r="AJ100" s="302">
        <v>1</v>
      </c>
      <c r="AK100" s="289">
        <v>1</v>
      </c>
      <c r="AL100" s="289">
        <v>0</v>
      </c>
      <c r="AM100" s="289">
        <v>1</v>
      </c>
      <c r="AN100" s="296">
        <v>0</v>
      </c>
      <c r="AO100" s="58">
        <f t="shared" si="46"/>
        <v>8.0000000000000016E-2</v>
      </c>
      <c r="AP100" s="45">
        <f t="shared" si="47"/>
        <v>0</v>
      </c>
      <c r="AQ100" s="45">
        <f t="shared" si="48"/>
        <v>0</v>
      </c>
      <c r="AR100" s="45">
        <f t="shared" si="49"/>
        <v>8.0000000000000016E-2</v>
      </c>
      <c r="AS100" s="45">
        <f t="shared" si="50"/>
        <v>0</v>
      </c>
      <c r="AT100" s="45">
        <f t="shared" si="51"/>
        <v>0.06</v>
      </c>
      <c r="AU100" s="45">
        <f t="shared" si="52"/>
        <v>0</v>
      </c>
      <c r="AV100" s="45">
        <f t="shared" si="53"/>
        <v>0.06</v>
      </c>
      <c r="AW100" s="45">
        <f t="shared" si="54"/>
        <v>0</v>
      </c>
      <c r="AX100" s="45">
        <f t="shared" si="55"/>
        <v>0.06</v>
      </c>
      <c r="AY100" s="45">
        <f t="shared" si="56"/>
        <v>0</v>
      </c>
      <c r="AZ100" s="45">
        <f t="shared" si="57"/>
        <v>0.06</v>
      </c>
      <c r="BA100" s="45">
        <f t="shared" si="58"/>
        <v>0</v>
      </c>
      <c r="BB100" s="45">
        <f t="shared" si="59"/>
        <v>0.06</v>
      </c>
      <c r="BC100" s="45">
        <f t="shared" si="60"/>
        <v>0</v>
      </c>
      <c r="BD100" s="45">
        <f t="shared" si="61"/>
        <v>0</v>
      </c>
      <c r="BE100" s="45">
        <f t="shared" si="62"/>
        <v>0</v>
      </c>
      <c r="BF100" s="45">
        <f t="shared" si="63"/>
        <v>0.06</v>
      </c>
      <c r="BG100" s="45">
        <f t="shared" si="64"/>
        <v>0</v>
      </c>
      <c r="BH100" s="45">
        <f t="shared" si="65"/>
        <v>0.06</v>
      </c>
      <c r="BI100" s="45">
        <f t="shared" si="66"/>
        <v>0</v>
      </c>
      <c r="BJ100" s="45">
        <f t="shared" si="67"/>
        <v>0</v>
      </c>
      <c r="BK100" s="45">
        <f t="shared" si="68"/>
        <v>0.06</v>
      </c>
      <c r="BL100" s="45">
        <f t="shared" si="69"/>
        <v>0</v>
      </c>
      <c r="BM100" s="45">
        <f t="shared" si="70"/>
        <v>0.06</v>
      </c>
      <c r="BN100" s="45">
        <f t="shared" si="71"/>
        <v>0.15</v>
      </c>
      <c r="BO100" s="45">
        <f t="shared" si="72"/>
        <v>0</v>
      </c>
      <c r="BP100" s="45">
        <f t="shared" si="73"/>
        <v>0.15</v>
      </c>
      <c r="BQ100" s="51">
        <f t="shared" si="74"/>
        <v>0</v>
      </c>
      <c r="BS100" s="286">
        <f t="shared" si="76"/>
        <v>1.0000000000000002</v>
      </c>
      <c r="BT100" s="202">
        <f>_xlfn.RANK.AVG(BS100,$BS$92:$BS$105,0)</f>
        <v>1.5</v>
      </c>
      <c r="BU100" s="287">
        <v>0.35</v>
      </c>
    </row>
    <row r="101" spans="2:73" x14ac:dyDescent="0.35">
      <c r="B101" s="28">
        <v>46</v>
      </c>
      <c r="C101" s="375" t="s">
        <v>141</v>
      </c>
      <c r="D101" s="37" t="s">
        <v>63</v>
      </c>
      <c r="E101" s="376" t="s">
        <v>53</v>
      </c>
      <c r="F101" s="273"/>
      <c r="G101" s="377" t="e">
        <f>_xlfn.RANK.AVG(F101,$F$92:$F$105,0)</f>
        <v>#N/A</v>
      </c>
      <c r="H101" s="377"/>
      <c r="I101" s="377" t="e">
        <f>_xlfn.RANK.AVG(H101,$H$92:$H$105,1)</f>
        <v>#N/A</v>
      </c>
      <c r="J101" s="377" t="e">
        <f>#REF!+G101+I101</f>
        <v>#REF!</v>
      </c>
      <c r="K101" s="276" t="e">
        <f>_xlfn.RANK.AVG(J101,$J$92:$J$105,0)</f>
        <v>#REF!</v>
      </c>
      <c r="L101" s="291">
        <v>0</v>
      </c>
      <c r="M101" s="302">
        <v>0</v>
      </c>
      <c r="N101" s="302">
        <v>0</v>
      </c>
      <c r="O101" s="302">
        <v>0</v>
      </c>
      <c r="P101" s="302">
        <v>0</v>
      </c>
      <c r="Q101" s="302">
        <v>0</v>
      </c>
      <c r="R101" s="302">
        <v>0</v>
      </c>
      <c r="S101" s="302">
        <v>0</v>
      </c>
      <c r="T101" s="302">
        <v>0</v>
      </c>
      <c r="U101" s="302">
        <v>0</v>
      </c>
      <c r="V101" s="302">
        <v>0</v>
      </c>
      <c r="W101" s="302">
        <v>0</v>
      </c>
      <c r="X101" s="302">
        <v>0</v>
      </c>
      <c r="Y101" s="302">
        <v>1</v>
      </c>
      <c r="Z101" s="302">
        <v>1</v>
      </c>
      <c r="AA101" s="302">
        <v>0</v>
      </c>
      <c r="AB101" s="302">
        <v>0</v>
      </c>
      <c r="AC101" s="302">
        <v>0</v>
      </c>
      <c r="AD101" s="302">
        <v>0</v>
      </c>
      <c r="AE101" s="302">
        <v>0</v>
      </c>
      <c r="AF101" s="302">
        <v>1</v>
      </c>
      <c r="AG101" s="302">
        <v>1</v>
      </c>
      <c r="AH101" s="302">
        <v>0</v>
      </c>
      <c r="AI101" s="302">
        <v>0</v>
      </c>
      <c r="AJ101" s="302">
        <v>1</v>
      </c>
      <c r="AK101" s="302">
        <v>0</v>
      </c>
      <c r="AL101" s="302">
        <v>1</v>
      </c>
      <c r="AM101" s="302">
        <v>0</v>
      </c>
      <c r="AN101" s="294">
        <v>0</v>
      </c>
      <c r="AO101" s="58">
        <f t="shared" si="46"/>
        <v>0</v>
      </c>
      <c r="AP101" s="45">
        <f t="shared" si="47"/>
        <v>0</v>
      </c>
      <c r="AQ101" s="45">
        <f t="shared" si="48"/>
        <v>0</v>
      </c>
      <c r="AR101" s="45">
        <f t="shared" si="49"/>
        <v>0</v>
      </c>
      <c r="AS101" s="45">
        <f t="shared" si="50"/>
        <v>0</v>
      </c>
      <c r="AT101" s="45">
        <f t="shared" si="51"/>
        <v>0</v>
      </c>
      <c r="AU101" s="45">
        <f t="shared" si="52"/>
        <v>0</v>
      </c>
      <c r="AV101" s="45">
        <f t="shared" si="53"/>
        <v>0</v>
      </c>
      <c r="AW101" s="45">
        <f t="shared" si="54"/>
        <v>0</v>
      </c>
      <c r="AX101" s="45">
        <f t="shared" si="55"/>
        <v>0</v>
      </c>
      <c r="AY101" s="45">
        <f t="shared" si="56"/>
        <v>0</v>
      </c>
      <c r="AZ101" s="45">
        <f t="shared" si="57"/>
        <v>0</v>
      </c>
      <c r="BA101" s="45">
        <f t="shared" si="58"/>
        <v>0</v>
      </c>
      <c r="BB101" s="45">
        <f t="shared" si="59"/>
        <v>0.06</v>
      </c>
      <c r="BC101" s="45">
        <f t="shared" si="60"/>
        <v>0</v>
      </c>
      <c r="BD101" s="45">
        <f t="shared" si="61"/>
        <v>0</v>
      </c>
      <c r="BE101" s="45">
        <f t="shared" si="62"/>
        <v>0</v>
      </c>
      <c r="BF101" s="45">
        <f t="shared" si="63"/>
        <v>0</v>
      </c>
      <c r="BG101" s="45">
        <f t="shared" si="64"/>
        <v>0</v>
      </c>
      <c r="BH101" s="45">
        <f t="shared" si="65"/>
        <v>0</v>
      </c>
      <c r="BI101" s="45">
        <f t="shared" si="66"/>
        <v>0</v>
      </c>
      <c r="BJ101" s="45">
        <f t="shared" si="67"/>
        <v>0</v>
      </c>
      <c r="BK101" s="45">
        <f t="shared" si="68"/>
        <v>0</v>
      </c>
      <c r="BL101" s="45">
        <f t="shared" si="69"/>
        <v>0</v>
      </c>
      <c r="BM101" s="45">
        <f t="shared" si="70"/>
        <v>0.06</v>
      </c>
      <c r="BN101" s="45">
        <f t="shared" si="71"/>
        <v>0</v>
      </c>
      <c r="BO101" s="45">
        <f t="shared" si="72"/>
        <v>0</v>
      </c>
      <c r="BP101" s="45">
        <f t="shared" si="73"/>
        <v>0</v>
      </c>
      <c r="BQ101" s="51">
        <f t="shared" si="74"/>
        <v>0</v>
      </c>
      <c r="BS101" s="286">
        <f t="shared" si="76"/>
        <v>0.12</v>
      </c>
      <c r="BT101" s="202">
        <f t="shared" si="75"/>
        <v>13</v>
      </c>
      <c r="BU101" s="287">
        <v>0.26967285587975243</v>
      </c>
    </row>
    <row r="102" spans="2:73" x14ac:dyDescent="0.35">
      <c r="B102" s="28">
        <v>61</v>
      </c>
      <c r="C102" s="375" t="s">
        <v>189</v>
      </c>
      <c r="D102" s="37" t="s">
        <v>63</v>
      </c>
      <c r="E102" s="376" t="s">
        <v>53</v>
      </c>
      <c r="F102" s="273"/>
      <c r="G102" s="377" t="e">
        <f>_xlfn.RANK.AVG(F102,$F$10:$F$49,0)</f>
        <v>#N/A</v>
      </c>
      <c r="H102" s="377"/>
      <c r="I102" s="377" t="e">
        <f>_xlfn.RANK.AVG(H102,$H$10:$H$49,1)</f>
        <v>#N/A</v>
      </c>
      <c r="J102" s="377" t="e">
        <f>#REF!+G102+I102</f>
        <v>#REF!</v>
      </c>
      <c r="K102" s="276" t="e">
        <f>_xlfn.RANK.AVG(J102,$J$10:$J$49,1)</f>
        <v>#REF!</v>
      </c>
      <c r="L102" s="285">
        <v>1</v>
      </c>
      <c r="M102" s="278">
        <v>1</v>
      </c>
      <c r="N102" s="278">
        <v>1</v>
      </c>
      <c r="O102" s="278">
        <v>1</v>
      </c>
      <c r="P102" s="278">
        <v>0</v>
      </c>
      <c r="Q102" s="297">
        <v>1</v>
      </c>
      <c r="R102" s="297">
        <v>1</v>
      </c>
      <c r="S102" s="297">
        <v>1</v>
      </c>
      <c r="T102" s="297">
        <v>1</v>
      </c>
      <c r="U102" s="297">
        <v>1</v>
      </c>
      <c r="V102" s="297">
        <v>0</v>
      </c>
      <c r="W102" s="297">
        <v>1</v>
      </c>
      <c r="X102" s="297">
        <v>1</v>
      </c>
      <c r="Y102" s="297">
        <v>1</v>
      </c>
      <c r="Z102" s="297">
        <v>1</v>
      </c>
      <c r="AA102" s="278">
        <v>1</v>
      </c>
      <c r="AB102" s="278">
        <v>1</v>
      </c>
      <c r="AC102" s="278">
        <v>1</v>
      </c>
      <c r="AD102" s="278">
        <v>1</v>
      </c>
      <c r="AE102" s="278">
        <v>1</v>
      </c>
      <c r="AF102" s="278">
        <v>1</v>
      </c>
      <c r="AG102" s="278">
        <v>1</v>
      </c>
      <c r="AH102" s="278">
        <v>1</v>
      </c>
      <c r="AI102" s="278">
        <v>1</v>
      </c>
      <c r="AJ102" s="278">
        <v>1</v>
      </c>
      <c r="AK102" s="278">
        <v>1</v>
      </c>
      <c r="AL102" s="278">
        <v>1</v>
      </c>
      <c r="AM102" s="278">
        <v>1</v>
      </c>
      <c r="AN102" s="281">
        <v>0</v>
      </c>
      <c r="AO102" s="58">
        <f t="shared" si="46"/>
        <v>8.0000000000000016E-2</v>
      </c>
      <c r="AP102" s="45">
        <f t="shared" si="47"/>
        <v>0</v>
      </c>
      <c r="AQ102" s="45">
        <f t="shared" si="48"/>
        <v>0</v>
      </c>
      <c r="AR102" s="45">
        <f t="shared" si="49"/>
        <v>8.0000000000000016E-2</v>
      </c>
      <c r="AS102" s="45">
        <f t="shared" si="50"/>
        <v>0</v>
      </c>
      <c r="AT102" s="45">
        <f t="shared" si="51"/>
        <v>0.06</v>
      </c>
      <c r="AU102" s="45">
        <f t="shared" si="52"/>
        <v>0</v>
      </c>
      <c r="AV102" s="45">
        <f t="shared" si="53"/>
        <v>0.06</v>
      </c>
      <c r="AW102" s="45">
        <f t="shared" si="54"/>
        <v>0</v>
      </c>
      <c r="AX102" s="45">
        <f t="shared" si="55"/>
        <v>0.06</v>
      </c>
      <c r="AY102" s="45">
        <f t="shared" si="56"/>
        <v>0</v>
      </c>
      <c r="AZ102" s="45">
        <f t="shared" si="57"/>
        <v>0.06</v>
      </c>
      <c r="BA102" s="45">
        <f t="shared" si="58"/>
        <v>0</v>
      </c>
      <c r="BB102" s="45">
        <f t="shared" si="59"/>
        <v>0.06</v>
      </c>
      <c r="BC102" s="45">
        <f t="shared" si="60"/>
        <v>0</v>
      </c>
      <c r="BD102" s="45">
        <f t="shared" si="61"/>
        <v>0</v>
      </c>
      <c r="BE102" s="45">
        <f t="shared" si="62"/>
        <v>0</v>
      </c>
      <c r="BF102" s="45">
        <f t="shared" si="63"/>
        <v>0.06</v>
      </c>
      <c r="BG102" s="45">
        <f t="shared" si="64"/>
        <v>0</v>
      </c>
      <c r="BH102" s="45">
        <f t="shared" si="65"/>
        <v>0.06</v>
      </c>
      <c r="BI102" s="45">
        <f t="shared" si="66"/>
        <v>0</v>
      </c>
      <c r="BJ102" s="45">
        <f t="shared" si="67"/>
        <v>0</v>
      </c>
      <c r="BK102" s="45">
        <f t="shared" si="68"/>
        <v>0.06</v>
      </c>
      <c r="BL102" s="45">
        <f t="shared" si="69"/>
        <v>0</v>
      </c>
      <c r="BM102" s="45">
        <f t="shared" si="70"/>
        <v>0.06</v>
      </c>
      <c r="BN102" s="45">
        <f t="shared" si="71"/>
        <v>0.15</v>
      </c>
      <c r="BO102" s="45">
        <f t="shared" si="72"/>
        <v>0</v>
      </c>
      <c r="BP102" s="45">
        <f t="shared" si="73"/>
        <v>0.15</v>
      </c>
      <c r="BQ102" s="51">
        <f t="shared" si="74"/>
        <v>0</v>
      </c>
      <c r="BS102" s="286">
        <f t="shared" si="76"/>
        <v>1.0000000000000002</v>
      </c>
      <c r="BT102" s="202">
        <f t="shared" si="75"/>
        <v>1.5</v>
      </c>
      <c r="BU102" s="287">
        <v>3.3156498673740015E-2</v>
      </c>
    </row>
    <row r="103" spans="2:73" x14ac:dyDescent="0.35">
      <c r="B103" s="28">
        <v>75</v>
      </c>
      <c r="C103" s="375" t="s">
        <v>142</v>
      </c>
      <c r="D103" s="37" t="s">
        <v>63</v>
      </c>
      <c r="E103" s="376" t="s">
        <v>53</v>
      </c>
      <c r="F103" s="273"/>
      <c r="G103" s="377" t="e">
        <f>_xlfn.RANK.AVG(F103,$F$92:$F$105,0)</f>
        <v>#N/A</v>
      </c>
      <c r="H103" s="377"/>
      <c r="I103" s="377" t="e">
        <f>_xlfn.RANK.AVG(H103,$H$92:$H$105,1)</f>
        <v>#N/A</v>
      </c>
      <c r="J103" s="377" t="e">
        <f>#REF!+G103+I103</f>
        <v>#REF!</v>
      </c>
      <c r="K103" s="276" t="e">
        <f>_xlfn.RANK.AVG(J103,$J$92:$J$105,0)</f>
        <v>#REF!</v>
      </c>
      <c r="L103" s="291">
        <v>1</v>
      </c>
      <c r="M103" s="302">
        <v>0</v>
      </c>
      <c r="N103" s="302">
        <v>0</v>
      </c>
      <c r="O103" s="302">
        <v>1</v>
      </c>
      <c r="P103" s="302">
        <v>0</v>
      </c>
      <c r="Q103" s="302">
        <v>0</v>
      </c>
      <c r="R103" s="302">
        <v>0</v>
      </c>
      <c r="S103" s="302">
        <v>0</v>
      </c>
      <c r="T103" s="302">
        <v>0</v>
      </c>
      <c r="U103" s="302">
        <v>0</v>
      </c>
      <c r="V103" s="302">
        <v>0</v>
      </c>
      <c r="W103" s="302">
        <v>0</v>
      </c>
      <c r="X103" s="302">
        <v>0</v>
      </c>
      <c r="Y103" s="302">
        <v>1</v>
      </c>
      <c r="Z103" s="302">
        <v>0</v>
      </c>
      <c r="AA103" s="302">
        <v>1</v>
      </c>
      <c r="AB103" s="302">
        <v>0</v>
      </c>
      <c r="AC103" s="302">
        <v>1</v>
      </c>
      <c r="AD103" s="302">
        <v>0</v>
      </c>
      <c r="AE103" s="302">
        <v>0</v>
      </c>
      <c r="AF103" s="302">
        <v>0</v>
      </c>
      <c r="AG103" s="302">
        <v>0</v>
      </c>
      <c r="AH103" s="302">
        <v>0</v>
      </c>
      <c r="AI103" s="302">
        <v>0</v>
      </c>
      <c r="AJ103" s="302">
        <v>0</v>
      </c>
      <c r="AK103" s="302">
        <v>0</v>
      </c>
      <c r="AL103" s="302">
        <v>1</v>
      </c>
      <c r="AM103" s="302">
        <v>0</v>
      </c>
      <c r="AN103" s="294">
        <v>0</v>
      </c>
      <c r="AO103" s="58">
        <f t="shared" si="46"/>
        <v>8.0000000000000016E-2</v>
      </c>
      <c r="AP103" s="45">
        <f t="shared" si="47"/>
        <v>0</v>
      </c>
      <c r="AQ103" s="45">
        <f t="shared" si="48"/>
        <v>0</v>
      </c>
      <c r="AR103" s="45">
        <f t="shared" si="49"/>
        <v>8.0000000000000016E-2</v>
      </c>
      <c r="AS103" s="45">
        <f t="shared" si="50"/>
        <v>0</v>
      </c>
      <c r="AT103" s="45">
        <f t="shared" si="51"/>
        <v>0</v>
      </c>
      <c r="AU103" s="45">
        <f t="shared" si="52"/>
        <v>0</v>
      </c>
      <c r="AV103" s="45">
        <f t="shared" si="53"/>
        <v>0</v>
      </c>
      <c r="AW103" s="45">
        <f t="shared" si="54"/>
        <v>0</v>
      </c>
      <c r="AX103" s="45">
        <f t="shared" si="55"/>
        <v>0</v>
      </c>
      <c r="AY103" s="45">
        <f t="shared" si="56"/>
        <v>0</v>
      </c>
      <c r="AZ103" s="45">
        <f t="shared" si="57"/>
        <v>0</v>
      </c>
      <c r="BA103" s="45">
        <f t="shared" si="58"/>
        <v>0</v>
      </c>
      <c r="BB103" s="45">
        <f t="shared" si="59"/>
        <v>0.06</v>
      </c>
      <c r="BC103" s="45">
        <f t="shared" si="60"/>
        <v>0</v>
      </c>
      <c r="BD103" s="45">
        <f t="shared" si="61"/>
        <v>0</v>
      </c>
      <c r="BE103" s="45">
        <f t="shared" si="62"/>
        <v>0</v>
      </c>
      <c r="BF103" s="45">
        <f t="shared" si="63"/>
        <v>0.06</v>
      </c>
      <c r="BG103" s="45">
        <f t="shared" si="64"/>
        <v>0</v>
      </c>
      <c r="BH103" s="45">
        <f t="shared" si="65"/>
        <v>0</v>
      </c>
      <c r="BI103" s="45">
        <f t="shared" si="66"/>
        <v>0</v>
      </c>
      <c r="BJ103" s="45">
        <f t="shared" si="67"/>
        <v>0</v>
      </c>
      <c r="BK103" s="45">
        <f t="shared" si="68"/>
        <v>0</v>
      </c>
      <c r="BL103" s="45">
        <f t="shared" si="69"/>
        <v>0</v>
      </c>
      <c r="BM103" s="45">
        <f t="shared" si="70"/>
        <v>0</v>
      </c>
      <c r="BN103" s="45">
        <f t="shared" si="71"/>
        <v>0</v>
      </c>
      <c r="BO103" s="45">
        <f t="shared" si="72"/>
        <v>0</v>
      </c>
      <c r="BP103" s="45">
        <f t="shared" si="73"/>
        <v>0</v>
      </c>
      <c r="BQ103" s="51">
        <f t="shared" si="74"/>
        <v>0</v>
      </c>
      <c r="BS103" s="286">
        <f t="shared" si="76"/>
        <v>0.28000000000000003</v>
      </c>
      <c r="BT103" s="202">
        <f t="shared" si="75"/>
        <v>9.5</v>
      </c>
      <c r="BU103" s="287">
        <v>0.30636604774535808</v>
      </c>
    </row>
    <row r="104" spans="2:73" x14ac:dyDescent="0.35">
      <c r="B104" s="28">
        <v>77</v>
      </c>
      <c r="C104" s="375" t="s">
        <v>143</v>
      </c>
      <c r="D104" s="37" t="s">
        <v>63</v>
      </c>
      <c r="E104" s="376" t="s">
        <v>53</v>
      </c>
      <c r="F104" s="273"/>
      <c r="G104" s="377" t="e">
        <f>_xlfn.RANK.AVG(F104,$F$92:$F$105,0)</f>
        <v>#N/A</v>
      </c>
      <c r="H104" s="377"/>
      <c r="I104" s="377" t="e">
        <f>_xlfn.RANK.AVG(H104,$H$92:$H$105,1)</f>
        <v>#N/A</v>
      </c>
      <c r="J104" s="377" t="e">
        <f>#REF!+G104+I104</f>
        <v>#REF!</v>
      </c>
      <c r="K104" s="276" t="e">
        <f>_xlfn.RANK.AVG(J104,$J$92:$J$105,0)</f>
        <v>#REF!</v>
      </c>
      <c r="L104" s="291">
        <v>1</v>
      </c>
      <c r="M104" s="302">
        <v>0</v>
      </c>
      <c r="N104" s="302">
        <v>0</v>
      </c>
      <c r="O104" s="302">
        <v>1</v>
      </c>
      <c r="P104" s="302">
        <v>0</v>
      </c>
      <c r="Q104" s="302">
        <v>0</v>
      </c>
      <c r="R104" s="302">
        <v>0</v>
      </c>
      <c r="S104" s="302">
        <v>0</v>
      </c>
      <c r="T104" s="302">
        <v>0</v>
      </c>
      <c r="U104" s="302">
        <v>0</v>
      </c>
      <c r="V104" s="302">
        <v>1</v>
      </c>
      <c r="W104" s="302">
        <v>1</v>
      </c>
      <c r="X104" s="302">
        <v>0</v>
      </c>
      <c r="Y104" s="302">
        <v>1</v>
      </c>
      <c r="Z104" s="302">
        <v>0</v>
      </c>
      <c r="AA104" s="302">
        <v>0</v>
      </c>
      <c r="AB104" s="302">
        <v>0</v>
      </c>
      <c r="AC104" s="302">
        <v>0</v>
      </c>
      <c r="AD104" s="302">
        <v>0</v>
      </c>
      <c r="AE104" s="302">
        <v>0</v>
      </c>
      <c r="AF104" s="302">
        <v>1</v>
      </c>
      <c r="AG104" s="302">
        <v>1</v>
      </c>
      <c r="AH104" s="302">
        <v>0</v>
      </c>
      <c r="AI104" s="302">
        <v>0</v>
      </c>
      <c r="AJ104" s="302">
        <v>1</v>
      </c>
      <c r="AK104" s="302">
        <v>0</v>
      </c>
      <c r="AL104" s="302">
        <v>1</v>
      </c>
      <c r="AM104" s="302">
        <v>0</v>
      </c>
      <c r="AN104" s="294">
        <v>0</v>
      </c>
      <c r="AO104" s="58">
        <f t="shared" si="46"/>
        <v>8.0000000000000016E-2</v>
      </c>
      <c r="AP104" s="45">
        <f t="shared" si="47"/>
        <v>0</v>
      </c>
      <c r="AQ104" s="45">
        <f t="shared" si="48"/>
        <v>0</v>
      </c>
      <c r="AR104" s="45">
        <f t="shared" si="49"/>
        <v>8.0000000000000016E-2</v>
      </c>
      <c r="AS104" s="45">
        <f t="shared" si="50"/>
        <v>0</v>
      </c>
      <c r="AT104" s="45">
        <f t="shared" si="51"/>
        <v>0</v>
      </c>
      <c r="AU104" s="45">
        <f t="shared" si="52"/>
        <v>0</v>
      </c>
      <c r="AV104" s="45">
        <f t="shared" si="53"/>
        <v>0</v>
      </c>
      <c r="AW104" s="45">
        <f t="shared" si="54"/>
        <v>0</v>
      </c>
      <c r="AX104" s="45">
        <f t="shared" si="55"/>
        <v>0</v>
      </c>
      <c r="AY104" s="45">
        <f t="shared" si="56"/>
        <v>0</v>
      </c>
      <c r="AZ104" s="45">
        <f t="shared" si="57"/>
        <v>0.06</v>
      </c>
      <c r="BA104" s="45">
        <f t="shared" si="58"/>
        <v>0</v>
      </c>
      <c r="BB104" s="45">
        <f t="shared" si="59"/>
        <v>0.06</v>
      </c>
      <c r="BC104" s="45">
        <f t="shared" si="60"/>
        <v>0</v>
      </c>
      <c r="BD104" s="45">
        <f t="shared" si="61"/>
        <v>0</v>
      </c>
      <c r="BE104" s="45">
        <f t="shared" si="62"/>
        <v>0</v>
      </c>
      <c r="BF104" s="45">
        <f t="shared" si="63"/>
        <v>0</v>
      </c>
      <c r="BG104" s="45">
        <f t="shared" si="64"/>
        <v>0</v>
      </c>
      <c r="BH104" s="45">
        <f t="shared" si="65"/>
        <v>0</v>
      </c>
      <c r="BI104" s="45">
        <f t="shared" si="66"/>
        <v>0</v>
      </c>
      <c r="BJ104" s="45">
        <f t="shared" si="67"/>
        <v>0</v>
      </c>
      <c r="BK104" s="45">
        <f t="shared" si="68"/>
        <v>0</v>
      </c>
      <c r="BL104" s="45">
        <f t="shared" si="69"/>
        <v>0</v>
      </c>
      <c r="BM104" s="45">
        <f t="shared" si="70"/>
        <v>0.06</v>
      </c>
      <c r="BN104" s="45">
        <f t="shared" si="71"/>
        <v>0</v>
      </c>
      <c r="BO104" s="45">
        <f t="shared" si="72"/>
        <v>0</v>
      </c>
      <c r="BP104" s="45">
        <f t="shared" si="73"/>
        <v>0</v>
      </c>
      <c r="BQ104" s="51">
        <f t="shared" si="74"/>
        <v>0</v>
      </c>
      <c r="BS104" s="286">
        <f t="shared" si="76"/>
        <v>0.34</v>
      </c>
      <c r="BT104" s="202">
        <f t="shared" si="75"/>
        <v>8</v>
      </c>
      <c r="BU104" s="287">
        <v>0.35145888594164454</v>
      </c>
    </row>
    <row r="105" spans="2:73" ht="17" customHeight="1" thickBot="1" x14ac:dyDescent="0.4">
      <c r="B105" s="29">
        <v>93</v>
      </c>
      <c r="C105" s="378" t="s">
        <v>144</v>
      </c>
      <c r="D105" s="38" t="s">
        <v>63</v>
      </c>
      <c r="E105" s="379" t="s">
        <v>53</v>
      </c>
      <c r="F105" s="304"/>
      <c r="G105" s="380" t="e">
        <f>_xlfn.RANK.AVG(F105,$F$92:$F$105,0)</f>
        <v>#N/A</v>
      </c>
      <c r="H105" s="380"/>
      <c r="I105" s="380" t="e">
        <f>_xlfn.RANK.AVG(H105,$H$92:$H$105,1)</f>
        <v>#N/A</v>
      </c>
      <c r="J105" s="380" t="e">
        <f>#REF!+G105+I105</f>
        <v>#REF!</v>
      </c>
      <c r="K105" s="307" t="e">
        <f>_xlfn.RANK.AVG(J105,$J$92:$J$105,0)</f>
        <v>#REF!</v>
      </c>
      <c r="L105" s="353">
        <v>0</v>
      </c>
      <c r="M105" s="354">
        <v>0</v>
      </c>
      <c r="N105" s="354">
        <v>0</v>
      </c>
      <c r="O105" s="354">
        <v>0</v>
      </c>
      <c r="P105" s="354">
        <v>1</v>
      </c>
      <c r="Q105" s="354">
        <v>0</v>
      </c>
      <c r="R105" s="354">
        <v>0</v>
      </c>
      <c r="S105" s="354">
        <v>0</v>
      </c>
      <c r="T105" s="354">
        <v>0</v>
      </c>
      <c r="U105" s="354">
        <v>0</v>
      </c>
      <c r="V105" s="354">
        <v>1</v>
      </c>
      <c r="W105" s="354">
        <v>0</v>
      </c>
      <c r="X105" s="354">
        <v>1</v>
      </c>
      <c r="Y105" s="354">
        <v>0</v>
      </c>
      <c r="Z105" s="354">
        <v>0</v>
      </c>
      <c r="AA105" s="354">
        <v>0</v>
      </c>
      <c r="AB105" s="354">
        <v>0</v>
      </c>
      <c r="AC105" s="354">
        <v>0</v>
      </c>
      <c r="AD105" s="354">
        <v>0</v>
      </c>
      <c r="AE105" s="354">
        <v>0</v>
      </c>
      <c r="AF105" s="354">
        <v>0</v>
      </c>
      <c r="AG105" s="354">
        <v>1</v>
      </c>
      <c r="AH105" s="354">
        <v>0</v>
      </c>
      <c r="AI105" s="354">
        <v>0</v>
      </c>
      <c r="AJ105" s="354">
        <v>0</v>
      </c>
      <c r="AK105" s="354">
        <v>0</v>
      </c>
      <c r="AL105" s="354">
        <v>1</v>
      </c>
      <c r="AM105" s="354">
        <v>0</v>
      </c>
      <c r="AN105" s="359">
        <v>0</v>
      </c>
      <c r="AO105" s="318">
        <f t="shared" si="46"/>
        <v>0</v>
      </c>
      <c r="AP105" s="319">
        <f t="shared" si="47"/>
        <v>0</v>
      </c>
      <c r="AQ105" s="319">
        <f t="shared" si="48"/>
        <v>0</v>
      </c>
      <c r="AR105" s="319">
        <f t="shared" si="49"/>
        <v>0</v>
      </c>
      <c r="AS105" s="319">
        <f t="shared" si="50"/>
        <v>0</v>
      </c>
      <c r="AT105" s="319">
        <f t="shared" si="51"/>
        <v>0</v>
      </c>
      <c r="AU105" s="319">
        <f t="shared" si="52"/>
        <v>0</v>
      </c>
      <c r="AV105" s="319">
        <f t="shared" si="53"/>
        <v>0</v>
      </c>
      <c r="AW105" s="319">
        <f t="shared" si="54"/>
        <v>0</v>
      </c>
      <c r="AX105" s="319">
        <f t="shared" si="55"/>
        <v>0</v>
      </c>
      <c r="AY105" s="319">
        <f t="shared" si="56"/>
        <v>0</v>
      </c>
      <c r="AZ105" s="319">
        <f t="shared" si="57"/>
        <v>0</v>
      </c>
      <c r="BA105" s="319">
        <f t="shared" si="58"/>
        <v>0</v>
      </c>
      <c r="BB105" s="319">
        <f t="shared" si="59"/>
        <v>0</v>
      </c>
      <c r="BC105" s="319">
        <f t="shared" si="60"/>
        <v>0</v>
      </c>
      <c r="BD105" s="319">
        <f t="shared" si="61"/>
        <v>0</v>
      </c>
      <c r="BE105" s="319">
        <f t="shared" si="62"/>
        <v>0</v>
      </c>
      <c r="BF105" s="319">
        <f t="shared" si="63"/>
        <v>0</v>
      </c>
      <c r="BG105" s="319">
        <f t="shared" si="64"/>
        <v>0</v>
      </c>
      <c r="BH105" s="319">
        <f t="shared" si="65"/>
        <v>0</v>
      </c>
      <c r="BI105" s="319">
        <f t="shared" si="66"/>
        <v>0</v>
      </c>
      <c r="BJ105" s="319">
        <f t="shared" si="67"/>
        <v>0</v>
      </c>
      <c r="BK105" s="319">
        <f t="shared" si="68"/>
        <v>0</v>
      </c>
      <c r="BL105" s="319">
        <f t="shared" si="69"/>
        <v>0</v>
      </c>
      <c r="BM105" s="319">
        <f t="shared" si="70"/>
        <v>0</v>
      </c>
      <c r="BN105" s="319">
        <f t="shared" si="71"/>
        <v>0</v>
      </c>
      <c r="BO105" s="319">
        <f t="shared" si="72"/>
        <v>0</v>
      </c>
      <c r="BP105" s="319">
        <f t="shared" si="73"/>
        <v>0</v>
      </c>
      <c r="BQ105" s="320">
        <f t="shared" si="74"/>
        <v>0</v>
      </c>
      <c r="BS105" s="321">
        <f t="shared" si="76"/>
        <v>0</v>
      </c>
      <c r="BT105" s="34">
        <f>_xlfn.RANK.AVG(BS105,$BS$92:$BS$105,0)</f>
        <v>14</v>
      </c>
      <c r="BU105" s="322">
        <v>0.13925729442970824</v>
      </c>
    </row>
    <row r="106" spans="2:73" x14ac:dyDescent="0.35">
      <c r="B106" s="27">
        <v>7</v>
      </c>
      <c r="C106" s="56" t="s">
        <v>182</v>
      </c>
      <c r="D106" s="389" t="s">
        <v>64</v>
      </c>
      <c r="E106" s="390" t="s">
        <v>53</v>
      </c>
      <c r="F106" s="391"/>
      <c r="G106" s="391"/>
      <c r="H106" s="391"/>
      <c r="I106" s="391"/>
      <c r="J106" s="391"/>
      <c r="K106" s="391"/>
      <c r="L106" s="341">
        <v>1</v>
      </c>
      <c r="M106" s="335">
        <v>0</v>
      </c>
      <c r="N106" s="335">
        <v>0</v>
      </c>
      <c r="O106" s="399">
        <v>0</v>
      </c>
      <c r="P106" s="335">
        <v>1</v>
      </c>
      <c r="Q106" s="399">
        <v>1</v>
      </c>
      <c r="R106" s="399">
        <v>0</v>
      </c>
      <c r="S106" s="399">
        <v>1</v>
      </c>
      <c r="T106" s="399">
        <v>0</v>
      </c>
      <c r="U106" s="399">
        <v>1</v>
      </c>
      <c r="V106" s="399">
        <v>0</v>
      </c>
      <c r="W106" s="399">
        <v>1</v>
      </c>
      <c r="X106" s="399">
        <v>0</v>
      </c>
      <c r="Y106" s="399">
        <v>1</v>
      </c>
      <c r="Z106" s="399">
        <v>0</v>
      </c>
      <c r="AA106" s="399">
        <v>0</v>
      </c>
      <c r="AB106" s="399">
        <v>0</v>
      </c>
      <c r="AC106" s="399">
        <v>1</v>
      </c>
      <c r="AD106" s="335">
        <v>1</v>
      </c>
      <c r="AE106" s="335">
        <v>1</v>
      </c>
      <c r="AF106" s="335">
        <v>1</v>
      </c>
      <c r="AG106" s="335">
        <v>1</v>
      </c>
      <c r="AH106" s="335">
        <v>0</v>
      </c>
      <c r="AI106" s="335">
        <v>0</v>
      </c>
      <c r="AJ106" s="335">
        <v>1</v>
      </c>
      <c r="AK106" s="335">
        <v>1</v>
      </c>
      <c r="AL106" s="335">
        <v>1</v>
      </c>
      <c r="AM106" s="335">
        <v>1</v>
      </c>
      <c r="AN106" s="338">
        <v>0</v>
      </c>
      <c r="AO106" s="393">
        <f t="shared" si="46"/>
        <v>8.0000000000000016E-2</v>
      </c>
      <c r="AP106" s="394">
        <f t="shared" si="47"/>
        <v>0</v>
      </c>
      <c r="AQ106" s="394">
        <f t="shared" si="48"/>
        <v>0</v>
      </c>
      <c r="AR106" s="394">
        <f t="shared" si="49"/>
        <v>0</v>
      </c>
      <c r="AS106" s="394">
        <f t="shared" si="50"/>
        <v>0</v>
      </c>
      <c r="AT106" s="394">
        <f t="shared" si="51"/>
        <v>0.06</v>
      </c>
      <c r="AU106" s="394">
        <f t="shared" si="52"/>
        <v>0</v>
      </c>
      <c r="AV106" s="394">
        <f t="shared" si="53"/>
        <v>0.06</v>
      </c>
      <c r="AW106" s="394">
        <f t="shared" si="54"/>
        <v>0</v>
      </c>
      <c r="AX106" s="394">
        <f t="shared" si="55"/>
        <v>0.06</v>
      </c>
      <c r="AY106" s="394">
        <f t="shared" si="56"/>
        <v>0</v>
      </c>
      <c r="AZ106" s="394">
        <f t="shared" si="57"/>
        <v>0.06</v>
      </c>
      <c r="BA106" s="394">
        <f t="shared" si="58"/>
        <v>0</v>
      </c>
      <c r="BB106" s="394">
        <f t="shared" si="59"/>
        <v>0.06</v>
      </c>
      <c r="BC106" s="394">
        <f t="shared" si="60"/>
        <v>0</v>
      </c>
      <c r="BD106" s="394">
        <f t="shared" si="61"/>
        <v>0</v>
      </c>
      <c r="BE106" s="394">
        <f t="shared" si="62"/>
        <v>0</v>
      </c>
      <c r="BF106" s="394">
        <f t="shared" si="63"/>
        <v>0.06</v>
      </c>
      <c r="BG106" s="394">
        <f t="shared" si="64"/>
        <v>0</v>
      </c>
      <c r="BH106" s="394">
        <f t="shared" si="65"/>
        <v>0.06</v>
      </c>
      <c r="BI106" s="394">
        <f t="shared" si="66"/>
        <v>0</v>
      </c>
      <c r="BJ106" s="394">
        <f t="shared" si="67"/>
        <v>0</v>
      </c>
      <c r="BK106" s="394">
        <f t="shared" si="68"/>
        <v>0</v>
      </c>
      <c r="BL106" s="394">
        <f t="shared" si="69"/>
        <v>0</v>
      </c>
      <c r="BM106" s="394">
        <f t="shared" si="70"/>
        <v>0.06</v>
      </c>
      <c r="BN106" s="394">
        <f t="shared" si="71"/>
        <v>0.15</v>
      </c>
      <c r="BO106" s="394">
        <f t="shared" si="72"/>
        <v>0</v>
      </c>
      <c r="BP106" s="394">
        <f t="shared" si="73"/>
        <v>0.15</v>
      </c>
      <c r="BQ106" s="395">
        <f t="shared" si="74"/>
        <v>0</v>
      </c>
      <c r="BS106" s="396">
        <f t="shared" si="76"/>
        <v>0.8600000000000001</v>
      </c>
      <c r="BT106" s="35">
        <f t="shared" ref="BT106:BT117" si="77">_xlfn.RANK.AVG(BS106,$BS$106:$BS$117,0)</f>
        <v>6</v>
      </c>
      <c r="BU106" s="397">
        <v>0.45</v>
      </c>
    </row>
    <row r="107" spans="2:73" x14ac:dyDescent="0.35">
      <c r="B107" s="28">
        <v>19</v>
      </c>
      <c r="C107" s="53" t="s">
        <v>145</v>
      </c>
      <c r="D107" s="40" t="s">
        <v>64</v>
      </c>
      <c r="E107" s="272" t="s">
        <v>53</v>
      </c>
      <c r="F107" s="298"/>
      <c r="G107" s="299" t="e">
        <f t="shared" ref="G107:G116" si="78">_xlfn.RANK.AVG(F107,$F$106:$F$117,0)</f>
        <v>#N/A</v>
      </c>
      <c r="H107" s="300"/>
      <c r="I107" s="299" t="e">
        <f t="shared" ref="I107:I116" si="79">_xlfn.RANK.AVG(H107,$H$106:$H$117,1)</f>
        <v>#N/A</v>
      </c>
      <c r="J107" s="298" t="e">
        <f>#REF!+G107+I107</f>
        <v>#REF!</v>
      </c>
      <c r="K107" s="301" t="e">
        <f t="shared" ref="K107:K116" si="80">_xlfn.RANK.AVG(J107,$J$106:$J$117,1)</f>
        <v>#REF!</v>
      </c>
      <c r="L107" s="291">
        <v>0</v>
      </c>
      <c r="M107" s="302">
        <v>1</v>
      </c>
      <c r="N107" s="302">
        <v>0</v>
      </c>
      <c r="O107" s="302">
        <v>0</v>
      </c>
      <c r="P107" s="302">
        <v>0</v>
      </c>
      <c r="Q107" s="302">
        <v>0</v>
      </c>
      <c r="R107" s="302">
        <v>0</v>
      </c>
      <c r="S107" s="302">
        <v>0</v>
      </c>
      <c r="T107" s="302">
        <v>0</v>
      </c>
      <c r="U107" s="302">
        <v>0</v>
      </c>
      <c r="V107" s="302">
        <v>0</v>
      </c>
      <c r="W107" s="302">
        <v>0</v>
      </c>
      <c r="X107" s="302">
        <v>0</v>
      </c>
      <c r="Y107" s="302">
        <v>1</v>
      </c>
      <c r="Z107" s="302">
        <v>0</v>
      </c>
      <c r="AA107" s="302">
        <v>0</v>
      </c>
      <c r="AB107" s="302">
        <v>0</v>
      </c>
      <c r="AC107" s="302">
        <v>0</v>
      </c>
      <c r="AD107" s="302">
        <v>0</v>
      </c>
      <c r="AE107" s="302">
        <v>0</v>
      </c>
      <c r="AF107" s="302">
        <v>1</v>
      </c>
      <c r="AG107" s="302">
        <v>1</v>
      </c>
      <c r="AH107" s="302">
        <v>0</v>
      </c>
      <c r="AI107" s="302">
        <v>0</v>
      </c>
      <c r="AJ107" s="302">
        <v>0</v>
      </c>
      <c r="AK107" s="302">
        <v>0</v>
      </c>
      <c r="AL107" s="302">
        <v>0</v>
      </c>
      <c r="AM107" s="302">
        <v>0</v>
      </c>
      <c r="AN107" s="294">
        <v>0</v>
      </c>
      <c r="AO107" s="58">
        <f t="shared" si="46"/>
        <v>0</v>
      </c>
      <c r="AP107" s="45">
        <f t="shared" si="47"/>
        <v>0</v>
      </c>
      <c r="AQ107" s="45">
        <f t="shared" si="48"/>
        <v>0</v>
      </c>
      <c r="AR107" s="45">
        <f t="shared" si="49"/>
        <v>0</v>
      </c>
      <c r="AS107" s="45">
        <f t="shared" si="50"/>
        <v>0</v>
      </c>
      <c r="AT107" s="45">
        <f t="shared" si="51"/>
        <v>0</v>
      </c>
      <c r="AU107" s="45">
        <f t="shared" si="52"/>
        <v>0</v>
      </c>
      <c r="AV107" s="45">
        <f t="shared" si="53"/>
        <v>0</v>
      </c>
      <c r="AW107" s="45">
        <f t="shared" si="54"/>
        <v>0</v>
      </c>
      <c r="AX107" s="45">
        <f t="shared" si="55"/>
        <v>0</v>
      </c>
      <c r="AY107" s="45">
        <f t="shared" si="56"/>
        <v>0</v>
      </c>
      <c r="AZ107" s="45">
        <f t="shared" si="57"/>
        <v>0</v>
      </c>
      <c r="BA107" s="45">
        <f t="shared" si="58"/>
        <v>0</v>
      </c>
      <c r="BB107" s="45">
        <f t="shared" si="59"/>
        <v>0.06</v>
      </c>
      <c r="BC107" s="45">
        <f t="shared" si="60"/>
        <v>0</v>
      </c>
      <c r="BD107" s="45">
        <f t="shared" si="61"/>
        <v>0</v>
      </c>
      <c r="BE107" s="45">
        <f t="shared" si="62"/>
        <v>0</v>
      </c>
      <c r="BF107" s="45">
        <f t="shared" si="63"/>
        <v>0</v>
      </c>
      <c r="BG107" s="45">
        <f t="shared" si="64"/>
        <v>0</v>
      </c>
      <c r="BH107" s="45">
        <f t="shared" si="65"/>
        <v>0</v>
      </c>
      <c r="BI107" s="45">
        <f t="shared" si="66"/>
        <v>0</v>
      </c>
      <c r="BJ107" s="45">
        <f t="shared" si="67"/>
        <v>0</v>
      </c>
      <c r="BK107" s="45">
        <f t="shared" si="68"/>
        <v>0</v>
      </c>
      <c r="BL107" s="45">
        <f t="shared" si="69"/>
        <v>0</v>
      </c>
      <c r="BM107" s="45">
        <f t="shared" si="70"/>
        <v>0</v>
      </c>
      <c r="BN107" s="45">
        <f t="shared" si="71"/>
        <v>0</v>
      </c>
      <c r="BO107" s="45">
        <f t="shared" si="72"/>
        <v>0</v>
      </c>
      <c r="BP107" s="45">
        <f t="shared" si="73"/>
        <v>0</v>
      </c>
      <c r="BQ107" s="51">
        <f t="shared" si="74"/>
        <v>0</v>
      </c>
      <c r="BS107" s="286">
        <f t="shared" si="76"/>
        <v>0.06</v>
      </c>
      <c r="BT107" s="202">
        <f t="shared" si="77"/>
        <v>10.5</v>
      </c>
      <c r="BU107" s="287">
        <v>0.21043324491600357</v>
      </c>
    </row>
    <row r="108" spans="2:73" x14ac:dyDescent="0.35">
      <c r="B108" s="28">
        <v>32</v>
      </c>
      <c r="C108" s="53" t="s">
        <v>146</v>
      </c>
      <c r="D108" s="40" t="s">
        <v>64</v>
      </c>
      <c r="E108" s="272" t="s">
        <v>53</v>
      </c>
      <c r="F108" s="298"/>
      <c r="G108" s="299" t="e">
        <f t="shared" si="78"/>
        <v>#N/A</v>
      </c>
      <c r="H108" s="300"/>
      <c r="I108" s="299" t="e">
        <f t="shared" si="79"/>
        <v>#N/A</v>
      </c>
      <c r="J108" s="298" t="e">
        <f>#REF!+G108+I108</f>
        <v>#REF!</v>
      </c>
      <c r="K108" s="301" t="e">
        <f t="shared" si="80"/>
        <v>#REF!</v>
      </c>
      <c r="L108" s="466">
        <v>0</v>
      </c>
      <c r="M108" s="302">
        <v>1</v>
      </c>
      <c r="N108" s="302">
        <v>0</v>
      </c>
      <c r="O108" s="302">
        <v>0</v>
      </c>
      <c r="P108" s="302">
        <v>0</v>
      </c>
      <c r="Q108" s="302">
        <v>0</v>
      </c>
      <c r="R108" s="302">
        <v>0</v>
      </c>
      <c r="S108" s="302">
        <v>0</v>
      </c>
      <c r="T108" s="302">
        <v>0</v>
      </c>
      <c r="U108" s="302">
        <v>0</v>
      </c>
      <c r="V108" s="302">
        <v>0</v>
      </c>
      <c r="W108" s="302">
        <v>0</v>
      </c>
      <c r="X108" s="302">
        <v>0</v>
      </c>
      <c r="Y108" s="302">
        <v>1</v>
      </c>
      <c r="Z108" s="302">
        <v>1</v>
      </c>
      <c r="AA108" s="302">
        <v>0</v>
      </c>
      <c r="AB108" s="302">
        <v>0</v>
      </c>
      <c r="AC108" s="302">
        <v>0</v>
      </c>
      <c r="AD108" s="302">
        <v>0</v>
      </c>
      <c r="AE108" s="302">
        <v>0</v>
      </c>
      <c r="AF108" s="302">
        <v>0</v>
      </c>
      <c r="AG108" s="302">
        <v>0</v>
      </c>
      <c r="AH108" s="302">
        <v>0</v>
      </c>
      <c r="AI108" s="302">
        <v>0</v>
      </c>
      <c r="AJ108" s="302">
        <v>0</v>
      </c>
      <c r="AK108" s="302">
        <v>0</v>
      </c>
      <c r="AL108" s="302">
        <v>1</v>
      </c>
      <c r="AM108" s="302">
        <v>0</v>
      </c>
      <c r="AN108" s="294">
        <v>0</v>
      </c>
      <c r="AO108" s="58">
        <f t="shared" si="46"/>
        <v>0</v>
      </c>
      <c r="AP108" s="45">
        <f t="shared" si="47"/>
        <v>0</v>
      </c>
      <c r="AQ108" s="45">
        <f t="shared" si="48"/>
        <v>0</v>
      </c>
      <c r="AR108" s="45">
        <f t="shared" si="49"/>
        <v>0</v>
      </c>
      <c r="AS108" s="45">
        <f t="shared" si="50"/>
        <v>0</v>
      </c>
      <c r="AT108" s="45">
        <f t="shared" si="51"/>
        <v>0</v>
      </c>
      <c r="AU108" s="45">
        <f t="shared" si="52"/>
        <v>0</v>
      </c>
      <c r="AV108" s="45">
        <f t="shared" si="53"/>
        <v>0</v>
      </c>
      <c r="AW108" s="45">
        <f t="shared" si="54"/>
        <v>0</v>
      </c>
      <c r="AX108" s="45">
        <f t="shared" si="55"/>
        <v>0</v>
      </c>
      <c r="AY108" s="45">
        <f t="shared" si="56"/>
        <v>0</v>
      </c>
      <c r="AZ108" s="45">
        <f t="shared" si="57"/>
        <v>0</v>
      </c>
      <c r="BA108" s="45">
        <f t="shared" si="58"/>
        <v>0</v>
      </c>
      <c r="BB108" s="45">
        <f t="shared" si="59"/>
        <v>0.06</v>
      </c>
      <c r="BC108" s="45">
        <f t="shared" si="60"/>
        <v>0</v>
      </c>
      <c r="BD108" s="45">
        <f t="shared" si="61"/>
        <v>0</v>
      </c>
      <c r="BE108" s="45">
        <f t="shared" si="62"/>
        <v>0</v>
      </c>
      <c r="BF108" s="45">
        <f t="shared" si="63"/>
        <v>0</v>
      </c>
      <c r="BG108" s="45">
        <f t="shared" si="64"/>
        <v>0</v>
      </c>
      <c r="BH108" s="45">
        <f t="shared" si="65"/>
        <v>0</v>
      </c>
      <c r="BI108" s="45">
        <f t="shared" si="66"/>
        <v>0</v>
      </c>
      <c r="BJ108" s="45">
        <f t="shared" si="67"/>
        <v>0</v>
      </c>
      <c r="BK108" s="45">
        <f t="shared" si="68"/>
        <v>0</v>
      </c>
      <c r="BL108" s="45">
        <f t="shared" si="69"/>
        <v>0</v>
      </c>
      <c r="BM108" s="45">
        <f t="shared" si="70"/>
        <v>0</v>
      </c>
      <c r="BN108" s="45">
        <f t="shared" si="71"/>
        <v>0</v>
      </c>
      <c r="BO108" s="45">
        <f t="shared" si="72"/>
        <v>0</v>
      </c>
      <c r="BP108" s="45">
        <f t="shared" si="73"/>
        <v>0</v>
      </c>
      <c r="BQ108" s="51">
        <f t="shared" si="74"/>
        <v>0</v>
      </c>
      <c r="BS108" s="286">
        <f t="shared" si="76"/>
        <v>0.06</v>
      </c>
      <c r="BT108" s="202">
        <f t="shared" si="77"/>
        <v>10.5</v>
      </c>
      <c r="BU108" s="287">
        <v>0.11847922192749784</v>
      </c>
    </row>
    <row r="109" spans="2:73" x14ac:dyDescent="0.35">
      <c r="B109" s="28">
        <v>36</v>
      </c>
      <c r="C109" s="53" t="s">
        <v>147</v>
      </c>
      <c r="D109" s="40" t="s">
        <v>64</v>
      </c>
      <c r="E109" s="272" t="s">
        <v>53</v>
      </c>
      <c r="F109" s="298"/>
      <c r="G109" s="299" t="e">
        <f t="shared" si="78"/>
        <v>#N/A</v>
      </c>
      <c r="H109" s="300"/>
      <c r="I109" s="299" t="e">
        <f t="shared" si="79"/>
        <v>#N/A</v>
      </c>
      <c r="J109" s="298" t="e">
        <f>#REF!+G109+I109</f>
        <v>#REF!</v>
      </c>
      <c r="K109" s="301" t="e">
        <f t="shared" si="80"/>
        <v>#REF!</v>
      </c>
      <c r="L109" s="466">
        <v>0</v>
      </c>
      <c r="M109" s="302">
        <v>0</v>
      </c>
      <c r="N109" s="302">
        <v>0</v>
      </c>
      <c r="O109" s="302">
        <v>0</v>
      </c>
      <c r="P109" s="302">
        <v>0</v>
      </c>
      <c r="Q109" s="302">
        <v>0</v>
      </c>
      <c r="R109" s="302">
        <v>0</v>
      </c>
      <c r="S109" s="302">
        <v>0</v>
      </c>
      <c r="T109" s="302">
        <v>0</v>
      </c>
      <c r="U109" s="302">
        <v>0</v>
      </c>
      <c r="V109" s="302">
        <v>0</v>
      </c>
      <c r="W109" s="302">
        <v>0</v>
      </c>
      <c r="X109" s="302">
        <v>0</v>
      </c>
      <c r="Y109" s="302">
        <v>1</v>
      </c>
      <c r="Z109" s="302">
        <v>0</v>
      </c>
      <c r="AA109" s="302">
        <v>0</v>
      </c>
      <c r="AB109" s="302">
        <v>0</v>
      </c>
      <c r="AC109" s="302">
        <v>0</v>
      </c>
      <c r="AD109" s="302">
        <v>0</v>
      </c>
      <c r="AE109" s="302">
        <v>0</v>
      </c>
      <c r="AF109" s="302">
        <v>0</v>
      </c>
      <c r="AG109" s="302">
        <v>1</v>
      </c>
      <c r="AH109" s="302">
        <v>0</v>
      </c>
      <c r="AI109" s="302">
        <v>0</v>
      </c>
      <c r="AJ109" s="302">
        <v>1</v>
      </c>
      <c r="AK109" s="302">
        <v>0</v>
      </c>
      <c r="AL109" s="302">
        <v>1</v>
      </c>
      <c r="AM109" s="302">
        <v>0</v>
      </c>
      <c r="AN109" s="294">
        <v>0</v>
      </c>
      <c r="AO109" s="58">
        <f t="shared" si="46"/>
        <v>0</v>
      </c>
      <c r="AP109" s="45">
        <f t="shared" si="47"/>
        <v>0</v>
      </c>
      <c r="AQ109" s="45">
        <f t="shared" si="48"/>
        <v>0</v>
      </c>
      <c r="AR109" s="45">
        <f t="shared" si="49"/>
        <v>0</v>
      </c>
      <c r="AS109" s="45">
        <f t="shared" si="50"/>
        <v>0</v>
      </c>
      <c r="AT109" s="45">
        <f t="shared" si="51"/>
        <v>0</v>
      </c>
      <c r="AU109" s="45">
        <f t="shared" si="52"/>
        <v>0</v>
      </c>
      <c r="AV109" s="45">
        <f t="shared" si="53"/>
        <v>0</v>
      </c>
      <c r="AW109" s="45">
        <f t="shared" si="54"/>
        <v>0</v>
      </c>
      <c r="AX109" s="45">
        <f t="shared" si="55"/>
        <v>0</v>
      </c>
      <c r="AY109" s="45">
        <f t="shared" si="56"/>
        <v>0</v>
      </c>
      <c r="AZ109" s="45">
        <f t="shared" si="57"/>
        <v>0</v>
      </c>
      <c r="BA109" s="45">
        <f t="shared" si="58"/>
        <v>0</v>
      </c>
      <c r="BB109" s="45">
        <f t="shared" si="59"/>
        <v>0.06</v>
      </c>
      <c r="BC109" s="45">
        <f t="shared" si="60"/>
        <v>0</v>
      </c>
      <c r="BD109" s="45">
        <f t="shared" si="61"/>
        <v>0</v>
      </c>
      <c r="BE109" s="45">
        <f t="shared" si="62"/>
        <v>0</v>
      </c>
      <c r="BF109" s="45">
        <f t="shared" si="63"/>
        <v>0</v>
      </c>
      <c r="BG109" s="45">
        <f t="shared" si="64"/>
        <v>0</v>
      </c>
      <c r="BH109" s="45">
        <f t="shared" si="65"/>
        <v>0</v>
      </c>
      <c r="BI109" s="45">
        <f t="shared" si="66"/>
        <v>0</v>
      </c>
      <c r="BJ109" s="45">
        <f t="shared" si="67"/>
        <v>0</v>
      </c>
      <c r="BK109" s="45">
        <f t="shared" si="68"/>
        <v>0</v>
      </c>
      <c r="BL109" s="45">
        <f t="shared" si="69"/>
        <v>0</v>
      </c>
      <c r="BM109" s="45">
        <f t="shared" si="70"/>
        <v>0.06</v>
      </c>
      <c r="BN109" s="45">
        <f t="shared" si="71"/>
        <v>0</v>
      </c>
      <c r="BO109" s="45">
        <f t="shared" si="72"/>
        <v>0</v>
      </c>
      <c r="BP109" s="45">
        <f t="shared" si="73"/>
        <v>0</v>
      </c>
      <c r="BQ109" s="51">
        <f t="shared" si="74"/>
        <v>0</v>
      </c>
      <c r="BS109" s="286">
        <f t="shared" si="76"/>
        <v>0.12</v>
      </c>
      <c r="BT109" s="202">
        <f t="shared" si="77"/>
        <v>9</v>
      </c>
      <c r="BU109" s="287">
        <v>0.14588859416445624</v>
      </c>
    </row>
    <row r="110" spans="2:73" x14ac:dyDescent="0.35">
      <c r="B110" s="28">
        <v>52</v>
      </c>
      <c r="C110" s="53" t="s">
        <v>148</v>
      </c>
      <c r="D110" s="40" t="s">
        <v>64</v>
      </c>
      <c r="E110" s="272" t="s">
        <v>53</v>
      </c>
      <c r="F110" s="298"/>
      <c r="G110" s="299" t="e">
        <f t="shared" si="78"/>
        <v>#N/A</v>
      </c>
      <c r="H110" s="300"/>
      <c r="I110" s="299" t="e">
        <f t="shared" si="79"/>
        <v>#N/A</v>
      </c>
      <c r="J110" s="298" t="e">
        <f>#REF!+G110+I110</f>
        <v>#REF!</v>
      </c>
      <c r="K110" s="301" t="e">
        <f t="shared" si="80"/>
        <v>#REF!</v>
      </c>
      <c r="L110" s="466">
        <v>0</v>
      </c>
      <c r="M110" s="302">
        <v>0</v>
      </c>
      <c r="N110" s="302">
        <v>0</v>
      </c>
      <c r="O110" s="302">
        <v>0</v>
      </c>
      <c r="P110" s="302">
        <v>0</v>
      </c>
      <c r="Q110" s="302">
        <v>0</v>
      </c>
      <c r="R110" s="302">
        <v>0</v>
      </c>
      <c r="S110" s="302">
        <v>0</v>
      </c>
      <c r="T110" s="302">
        <v>0</v>
      </c>
      <c r="U110" s="302">
        <v>0</v>
      </c>
      <c r="V110" s="302">
        <v>0</v>
      </c>
      <c r="W110" s="302">
        <v>0</v>
      </c>
      <c r="X110" s="302">
        <v>0</v>
      </c>
      <c r="Y110" s="302">
        <v>0</v>
      </c>
      <c r="Z110" s="302">
        <v>1</v>
      </c>
      <c r="AA110" s="302">
        <v>0</v>
      </c>
      <c r="AB110" s="302">
        <v>1</v>
      </c>
      <c r="AC110" s="302">
        <v>0</v>
      </c>
      <c r="AD110" s="302">
        <v>0</v>
      </c>
      <c r="AE110" s="302">
        <v>0</v>
      </c>
      <c r="AF110" s="302">
        <v>0</v>
      </c>
      <c r="AG110" s="302">
        <v>1</v>
      </c>
      <c r="AH110" s="302">
        <v>0</v>
      </c>
      <c r="AI110" s="302">
        <v>0</v>
      </c>
      <c r="AJ110" s="302">
        <v>0</v>
      </c>
      <c r="AK110" s="302">
        <v>0</v>
      </c>
      <c r="AL110" s="302">
        <v>1</v>
      </c>
      <c r="AM110" s="302">
        <v>0</v>
      </c>
      <c r="AN110" s="294">
        <v>1</v>
      </c>
      <c r="AO110" s="58">
        <f t="shared" si="46"/>
        <v>0</v>
      </c>
      <c r="AP110" s="45">
        <f t="shared" si="47"/>
        <v>0</v>
      </c>
      <c r="AQ110" s="45">
        <f t="shared" si="48"/>
        <v>0</v>
      </c>
      <c r="AR110" s="45">
        <f t="shared" si="49"/>
        <v>0</v>
      </c>
      <c r="AS110" s="45">
        <f t="shared" si="50"/>
        <v>0</v>
      </c>
      <c r="AT110" s="45">
        <f t="shared" si="51"/>
        <v>0</v>
      </c>
      <c r="AU110" s="45">
        <f t="shared" si="52"/>
        <v>0</v>
      </c>
      <c r="AV110" s="45">
        <f t="shared" si="53"/>
        <v>0</v>
      </c>
      <c r="AW110" s="45">
        <f t="shared" si="54"/>
        <v>0</v>
      </c>
      <c r="AX110" s="45">
        <f t="shared" si="55"/>
        <v>0</v>
      </c>
      <c r="AY110" s="45">
        <f t="shared" si="56"/>
        <v>0</v>
      </c>
      <c r="AZ110" s="45">
        <f t="shared" si="57"/>
        <v>0</v>
      </c>
      <c r="BA110" s="45">
        <f t="shared" si="58"/>
        <v>0</v>
      </c>
      <c r="BB110" s="45">
        <f t="shared" si="59"/>
        <v>0</v>
      </c>
      <c r="BC110" s="45">
        <f t="shared" si="60"/>
        <v>0</v>
      </c>
      <c r="BD110" s="45">
        <f t="shared" si="61"/>
        <v>0</v>
      </c>
      <c r="BE110" s="45">
        <f t="shared" si="62"/>
        <v>0</v>
      </c>
      <c r="BF110" s="45">
        <f t="shared" si="63"/>
        <v>0</v>
      </c>
      <c r="BG110" s="45">
        <f t="shared" si="64"/>
        <v>0</v>
      </c>
      <c r="BH110" s="45">
        <f t="shared" si="65"/>
        <v>0</v>
      </c>
      <c r="BI110" s="45">
        <f t="shared" si="66"/>
        <v>0</v>
      </c>
      <c r="BJ110" s="45">
        <f t="shared" si="67"/>
        <v>0</v>
      </c>
      <c r="BK110" s="45">
        <f t="shared" si="68"/>
        <v>0</v>
      </c>
      <c r="BL110" s="45">
        <f t="shared" si="69"/>
        <v>0</v>
      </c>
      <c r="BM110" s="45">
        <f t="shared" si="70"/>
        <v>0</v>
      </c>
      <c r="BN110" s="45">
        <f t="shared" si="71"/>
        <v>0</v>
      </c>
      <c r="BO110" s="45">
        <f t="shared" si="72"/>
        <v>0</v>
      </c>
      <c r="BP110" s="45">
        <f t="shared" si="73"/>
        <v>0</v>
      </c>
      <c r="BQ110" s="51">
        <f t="shared" si="74"/>
        <v>0</v>
      </c>
      <c r="BS110" s="286">
        <f t="shared" si="76"/>
        <v>0</v>
      </c>
      <c r="BT110" s="202">
        <f t="shared" si="77"/>
        <v>12</v>
      </c>
      <c r="BU110" s="287">
        <v>0.25464190981432355</v>
      </c>
    </row>
    <row r="111" spans="2:73" x14ac:dyDescent="0.35">
      <c r="B111" s="28">
        <v>53</v>
      </c>
      <c r="C111" s="53" t="s">
        <v>190</v>
      </c>
      <c r="D111" s="40" t="s">
        <v>64</v>
      </c>
      <c r="E111" s="272" t="s">
        <v>53</v>
      </c>
      <c r="F111" s="298"/>
      <c r="G111" s="299" t="e">
        <f t="shared" si="78"/>
        <v>#N/A</v>
      </c>
      <c r="H111" s="300"/>
      <c r="I111" s="299" t="e">
        <f t="shared" si="79"/>
        <v>#N/A</v>
      </c>
      <c r="J111" s="298" t="e">
        <f>#REF!+G111+I111</f>
        <v>#REF!</v>
      </c>
      <c r="K111" s="301" t="e">
        <f t="shared" si="80"/>
        <v>#REF!</v>
      </c>
      <c r="L111" s="285">
        <v>1</v>
      </c>
      <c r="M111" s="278">
        <v>0</v>
      </c>
      <c r="N111" s="278">
        <v>1</v>
      </c>
      <c r="O111" s="297">
        <v>1</v>
      </c>
      <c r="P111" s="297">
        <v>1</v>
      </c>
      <c r="Q111" s="297">
        <v>1</v>
      </c>
      <c r="R111" s="297">
        <v>1</v>
      </c>
      <c r="S111" s="297">
        <v>1</v>
      </c>
      <c r="T111" s="297">
        <v>1</v>
      </c>
      <c r="U111" s="297">
        <v>1</v>
      </c>
      <c r="V111" s="297">
        <v>0</v>
      </c>
      <c r="W111" s="297">
        <v>1</v>
      </c>
      <c r="X111" s="297">
        <v>1</v>
      </c>
      <c r="Y111" s="297">
        <v>1</v>
      </c>
      <c r="Z111" s="297">
        <v>0</v>
      </c>
      <c r="AA111" s="278">
        <v>1</v>
      </c>
      <c r="AB111" s="278">
        <v>1</v>
      </c>
      <c r="AC111" s="278">
        <v>1</v>
      </c>
      <c r="AD111" s="278">
        <v>0</v>
      </c>
      <c r="AE111" s="278">
        <v>1</v>
      </c>
      <c r="AF111" s="278">
        <v>1</v>
      </c>
      <c r="AG111" s="297">
        <v>1</v>
      </c>
      <c r="AH111" s="278">
        <v>1</v>
      </c>
      <c r="AI111" s="278">
        <v>0</v>
      </c>
      <c r="AJ111" s="297">
        <v>1</v>
      </c>
      <c r="AK111" s="278">
        <v>1</v>
      </c>
      <c r="AL111" s="278">
        <v>1</v>
      </c>
      <c r="AM111" s="278">
        <v>1</v>
      </c>
      <c r="AN111" s="281">
        <v>0</v>
      </c>
      <c r="AO111" s="58">
        <f t="shared" si="46"/>
        <v>8.0000000000000016E-2</v>
      </c>
      <c r="AP111" s="45">
        <f t="shared" si="47"/>
        <v>0</v>
      </c>
      <c r="AQ111" s="45">
        <f t="shared" si="48"/>
        <v>0</v>
      </c>
      <c r="AR111" s="45">
        <f t="shared" si="49"/>
        <v>8.0000000000000016E-2</v>
      </c>
      <c r="AS111" s="45">
        <f t="shared" si="50"/>
        <v>0</v>
      </c>
      <c r="AT111" s="45">
        <f t="shared" si="51"/>
        <v>0.06</v>
      </c>
      <c r="AU111" s="45">
        <f t="shared" si="52"/>
        <v>0</v>
      </c>
      <c r="AV111" s="45">
        <f t="shared" si="53"/>
        <v>0.06</v>
      </c>
      <c r="AW111" s="45">
        <f t="shared" si="54"/>
        <v>0</v>
      </c>
      <c r="AX111" s="45">
        <f t="shared" si="55"/>
        <v>0.06</v>
      </c>
      <c r="AY111" s="45">
        <f t="shared" si="56"/>
        <v>0</v>
      </c>
      <c r="AZ111" s="45">
        <f t="shared" si="57"/>
        <v>0.06</v>
      </c>
      <c r="BA111" s="45">
        <f t="shared" si="58"/>
        <v>0</v>
      </c>
      <c r="BB111" s="45">
        <f t="shared" si="59"/>
        <v>0.06</v>
      </c>
      <c r="BC111" s="45">
        <f t="shared" si="60"/>
        <v>0</v>
      </c>
      <c r="BD111" s="45">
        <f t="shared" si="61"/>
        <v>0</v>
      </c>
      <c r="BE111" s="45">
        <f t="shared" si="62"/>
        <v>0</v>
      </c>
      <c r="BF111" s="45">
        <f t="shared" si="63"/>
        <v>0.06</v>
      </c>
      <c r="BG111" s="45">
        <f t="shared" si="64"/>
        <v>0</v>
      </c>
      <c r="BH111" s="45">
        <f t="shared" si="65"/>
        <v>0.06</v>
      </c>
      <c r="BI111" s="45">
        <f t="shared" si="66"/>
        <v>0</v>
      </c>
      <c r="BJ111" s="45">
        <f t="shared" si="67"/>
        <v>0</v>
      </c>
      <c r="BK111" s="45">
        <f t="shared" si="68"/>
        <v>0.06</v>
      </c>
      <c r="BL111" s="45">
        <f t="shared" si="69"/>
        <v>0</v>
      </c>
      <c r="BM111" s="45">
        <f t="shared" si="70"/>
        <v>0.06</v>
      </c>
      <c r="BN111" s="45">
        <f t="shared" si="71"/>
        <v>0.15</v>
      </c>
      <c r="BO111" s="45">
        <f t="shared" si="72"/>
        <v>0</v>
      </c>
      <c r="BP111" s="45">
        <f t="shared" si="73"/>
        <v>0.15</v>
      </c>
      <c r="BQ111" s="51">
        <f t="shared" si="74"/>
        <v>0</v>
      </c>
      <c r="BS111" s="286">
        <f t="shared" si="76"/>
        <v>1.0000000000000002</v>
      </c>
      <c r="BT111" s="202">
        <f t="shared" si="77"/>
        <v>2</v>
      </c>
      <c r="BU111" s="287">
        <v>0.21</v>
      </c>
    </row>
    <row r="112" spans="2:73" x14ac:dyDescent="0.35">
      <c r="B112" s="28">
        <v>54</v>
      </c>
      <c r="C112" s="53" t="s">
        <v>191</v>
      </c>
      <c r="D112" s="40" t="s">
        <v>64</v>
      </c>
      <c r="E112" s="272" t="s">
        <v>53</v>
      </c>
      <c r="F112" s="298"/>
      <c r="G112" s="299" t="e">
        <f t="shared" si="78"/>
        <v>#N/A</v>
      </c>
      <c r="H112" s="300"/>
      <c r="I112" s="299" t="e">
        <f t="shared" si="79"/>
        <v>#N/A</v>
      </c>
      <c r="J112" s="298" t="e">
        <f>#REF!+G112+I112</f>
        <v>#REF!</v>
      </c>
      <c r="K112" s="301" t="e">
        <f t="shared" si="80"/>
        <v>#REF!</v>
      </c>
      <c r="L112" s="280">
        <v>1</v>
      </c>
      <c r="M112" s="278">
        <v>0</v>
      </c>
      <c r="N112" s="297">
        <v>1</v>
      </c>
      <c r="O112" s="278">
        <v>1</v>
      </c>
      <c r="P112" s="278">
        <v>0</v>
      </c>
      <c r="Q112" s="297">
        <v>1</v>
      </c>
      <c r="R112" s="297">
        <v>1</v>
      </c>
      <c r="S112" s="297">
        <v>1</v>
      </c>
      <c r="T112" s="297">
        <v>1</v>
      </c>
      <c r="U112" s="297">
        <v>1</v>
      </c>
      <c r="V112" s="297">
        <v>1</v>
      </c>
      <c r="W112" s="297">
        <v>1</v>
      </c>
      <c r="X112" s="297">
        <v>1</v>
      </c>
      <c r="Y112" s="297">
        <v>1</v>
      </c>
      <c r="Z112" s="297">
        <v>0</v>
      </c>
      <c r="AA112" s="278">
        <v>1</v>
      </c>
      <c r="AB112" s="278">
        <v>1</v>
      </c>
      <c r="AC112" s="278">
        <v>1</v>
      </c>
      <c r="AD112" s="278">
        <v>0</v>
      </c>
      <c r="AE112" s="278">
        <v>0</v>
      </c>
      <c r="AF112" s="278">
        <v>1</v>
      </c>
      <c r="AG112" s="278">
        <v>1</v>
      </c>
      <c r="AH112" s="278">
        <v>1</v>
      </c>
      <c r="AI112" s="278">
        <v>0</v>
      </c>
      <c r="AJ112" s="278">
        <v>1</v>
      </c>
      <c r="AK112" s="278">
        <v>1</v>
      </c>
      <c r="AL112" s="278">
        <v>1</v>
      </c>
      <c r="AM112" s="278">
        <v>1</v>
      </c>
      <c r="AN112" s="281">
        <v>0</v>
      </c>
      <c r="AO112" s="58">
        <f t="shared" si="46"/>
        <v>8.0000000000000016E-2</v>
      </c>
      <c r="AP112" s="45">
        <f t="shared" si="47"/>
        <v>0</v>
      </c>
      <c r="AQ112" s="45">
        <f t="shared" si="48"/>
        <v>0</v>
      </c>
      <c r="AR112" s="45">
        <f t="shared" si="49"/>
        <v>8.0000000000000016E-2</v>
      </c>
      <c r="AS112" s="45">
        <f t="shared" si="50"/>
        <v>0</v>
      </c>
      <c r="AT112" s="45">
        <f t="shared" si="51"/>
        <v>0.06</v>
      </c>
      <c r="AU112" s="45">
        <f t="shared" si="52"/>
        <v>0</v>
      </c>
      <c r="AV112" s="45">
        <f t="shared" si="53"/>
        <v>0.06</v>
      </c>
      <c r="AW112" s="45">
        <f t="shared" si="54"/>
        <v>0</v>
      </c>
      <c r="AX112" s="45">
        <f t="shared" si="55"/>
        <v>0.06</v>
      </c>
      <c r="AY112" s="45">
        <f t="shared" si="56"/>
        <v>0</v>
      </c>
      <c r="AZ112" s="45">
        <f t="shared" si="57"/>
        <v>0.06</v>
      </c>
      <c r="BA112" s="45">
        <f t="shared" si="58"/>
        <v>0</v>
      </c>
      <c r="BB112" s="45">
        <f t="shared" si="59"/>
        <v>0.06</v>
      </c>
      <c r="BC112" s="45">
        <f t="shared" si="60"/>
        <v>0</v>
      </c>
      <c r="BD112" s="45">
        <f t="shared" si="61"/>
        <v>0</v>
      </c>
      <c r="BE112" s="45">
        <f t="shared" si="62"/>
        <v>0</v>
      </c>
      <c r="BF112" s="45">
        <f t="shared" si="63"/>
        <v>0.06</v>
      </c>
      <c r="BG112" s="45">
        <f t="shared" si="64"/>
        <v>0</v>
      </c>
      <c r="BH112" s="45">
        <f t="shared" si="65"/>
        <v>0</v>
      </c>
      <c r="BI112" s="45">
        <f t="shared" si="66"/>
        <v>0</v>
      </c>
      <c r="BJ112" s="45">
        <f t="shared" si="67"/>
        <v>0</v>
      </c>
      <c r="BK112" s="45">
        <f t="shared" si="68"/>
        <v>0.06</v>
      </c>
      <c r="BL112" s="45">
        <f t="shared" si="69"/>
        <v>0</v>
      </c>
      <c r="BM112" s="45">
        <f t="shared" si="70"/>
        <v>0.06</v>
      </c>
      <c r="BN112" s="45">
        <f t="shared" si="71"/>
        <v>0.15</v>
      </c>
      <c r="BO112" s="45">
        <f t="shared" si="72"/>
        <v>0</v>
      </c>
      <c r="BP112" s="45">
        <f t="shared" si="73"/>
        <v>0.15</v>
      </c>
      <c r="BQ112" s="51">
        <f t="shared" si="74"/>
        <v>0</v>
      </c>
      <c r="BS112" s="286">
        <f t="shared" si="76"/>
        <v>0.94000000000000017</v>
      </c>
      <c r="BT112" s="202">
        <f t="shared" si="77"/>
        <v>4.5</v>
      </c>
      <c r="BU112" s="287">
        <v>0.23</v>
      </c>
    </row>
    <row r="113" spans="2:73" x14ac:dyDescent="0.35">
      <c r="B113" s="28">
        <v>58</v>
      </c>
      <c r="C113" s="53" t="s">
        <v>192</v>
      </c>
      <c r="D113" s="40" t="s">
        <v>64</v>
      </c>
      <c r="E113" s="272" t="s">
        <v>53</v>
      </c>
      <c r="F113" s="298"/>
      <c r="G113" s="299" t="e">
        <f t="shared" si="78"/>
        <v>#N/A</v>
      </c>
      <c r="H113" s="300"/>
      <c r="I113" s="299" t="e">
        <f t="shared" si="79"/>
        <v>#N/A</v>
      </c>
      <c r="J113" s="298" t="e">
        <f>#REF!+G113+I113</f>
        <v>#REF!</v>
      </c>
      <c r="K113" s="301" t="e">
        <f t="shared" si="80"/>
        <v>#REF!</v>
      </c>
      <c r="L113" s="285">
        <v>1</v>
      </c>
      <c r="M113" s="278">
        <v>0</v>
      </c>
      <c r="N113" s="278">
        <v>0</v>
      </c>
      <c r="O113" s="278">
        <v>1</v>
      </c>
      <c r="P113" s="278">
        <v>0</v>
      </c>
      <c r="Q113" s="297">
        <v>1</v>
      </c>
      <c r="R113" s="297">
        <v>1</v>
      </c>
      <c r="S113" s="297">
        <v>1</v>
      </c>
      <c r="T113" s="297">
        <v>1</v>
      </c>
      <c r="U113" s="297">
        <v>1</v>
      </c>
      <c r="V113" s="297">
        <v>0</v>
      </c>
      <c r="W113" s="297">
        <v>1</v>
      </c>
      <c r="X113" s="297">
        <v>1</v>
      </c>
      <c r="Y113" s="297">
        <v>1</v>
      </c>
      <c r="Z113" s="297">
        <v>0</v>
      </c>
      <c r="AA113" s="278">
        <v>0</v>
      </c>
      <c r="AB113" s="278">
        <v>1</v>
      </c>
      <c r="AC113" s="278">
        <v>0</v>
      </c>
      <c r="AD113" s="278">
        <v>0</v>
      </c>
      <c r="AE113" s="278">
        <v>1</v>
      </c>
      <c r="AF113" s="278">
        <v>1</v>
      </c>
      <c r="AG113" s="297">
        <v>1</v>
      </c>
      <c r="AH113" s="278">
        <v>1</v>
      </c>
      <c r="AI113" s="278">
        <v>0</v>
      </c>
      <c r="AJ113" s="278">
        <v>1</v>
      </c>
      <c r="AK113" s="278">
        <v>1</v>
      </c>
      <c r="AL113" s="278">
        <v>1</v>
      </c>
      <c r="AM113" s="278">
        <v>1</v>
      </c>
      <c r="AN113" s="281">
        <v>0</v>
      </c>
      <c r="AO113" s="58">
        <f t="shared" si="46"/>
        <v>8.0000000000000016E-2</v>
      </c>
      <c r="AP113" s="45">
        <f t="shared" si="47"/>
        <v>0</v>
      </c>
      <c r="AQ113" s="45">
        <f t="shared" si="48"/>
        <v>0</v>
      </c>
      <c r="AR113" s="45">
        <f t="shared" si="49"/>
        <v>8.0000000000000016E-2</v>
      </c>
      <c r="AS113" s="45">
        <f t="shared" si="50"/>
        <v>0</v>
      </c>
      <c r="AT113" s="45">
        <f t="shared" si="51"/>
        <v>0.06</v>
      </c>
      <c r="AU113" s="45">
        <f t="shared" si="52"/>
        <v>0</v>
      </c>
      <c r="AV113" s="45">
        <f t="shared" si="53"/>
        <v>0.06</v>
      </c>
      <c r="AW113" s="45">
        <f t="shared" si="54"/>
        <v>0</v>
      </c>
      <c r="AX113" s="45">
        <f t="shared" si="55"/>
        <v>0.06</v>
      </c>
      <c r="AY113" s="45">
        <f t="shared" si="56"/>
        <v>0</v>
      </c>
      <c r="AZ113" s="45">
        <f t="shared" si="57"/>
        <v>0.06</v>
      </c>
      <c r="BA113" s="45">
        <f t="shared" si="58"/>
        <v>0</v>
      </c>
      <c r="BB113" s="45">
        <f t="shared" si="59"/>
        <v>0.06</v>
      </c>
      <c r="BC113" s="45">
        <f t="shared" si="60"/>
        <v>0</v>
      </c>
      <c r="BD113" s="45">
        <f t="shared" si="61"/>
        <v>0</v>
      </c>
      <c r="BE113" s="45">
        <f t="shared" si="62"/>
        <v>0</v>
      </c>
      <c r="BF113" s="45">
        <f t="shared" si="63"/>
        <v>0</v>
      </c>
      <c r="BG113" s="45">
        <f t="shared" si="64"/>
        <v>0</v>
      </c>
      <c r="BH113" s="45">
        <f t="shared" si="65"/>
        <v>0.06</v>
      </c>
      <c r="BI113" s="45">
        <f t="shared" si="66"/>
        <v>0</v>
      </c>
      <c r="BJ113" s="45">
        <f t="shared" si="67"/>
        <v>0</v>
      </c>
      <c r="BK113" s="45">
        <f t="shared" si="68"/>
        <v>0.06</v>
      </c>
      <c r="BL113" s="45">
        <f t="shared" si="69"/>
        <v>0</v>
      </c>
      <c r="BM113" s="45">
        <f t="shared" si="70"/>
        <v>0.06</v>
      </c>
      <c r="BN113" s="45">
        <f t="shared" si="71"/>
        <v>0.15</v>
      </c>
      <c r="BO113" s="45">
        <f t="shared" si="72"/>
        <v>0</v>
      </c>
      <c r="BP113" s="45">
        <f t="shared" si="73"/>
        <v>0.15</v>
      </c>
      <c r="BQ113" s="51">
        <f t="shared" si="74"/>
        <v>0</v>
      </c>
      <c r="BS113" s="286">
        <f t="shared" si="76"/>
        <v>0.94000000000000017</v>
      </c>
      <c r="BT113" s="202">
        <f t="shared" si="77"/>
        <v>4.5</v>
      </c>
      <c r="BU113" s="287">
        <v>0.32</v>
      </c>
    </row>
    <row r="114" spans="2:73" x14ac:dyDescent="0.35">
      <c r="B114" s="28">
        <v>59</v>
      </c>
      <c r="C114" s="53" t="s">
        <v>149</v>
      </c>
      <c r="D114" s="40" t="s">
        <v>64</v>
      </c>
      <c r="E114" s="272" t="s">
        <v>53</v>
      </c>
      <c r="F114" s="298"/>
      <c r="G114" s="299" t="e">
        <f t="shared" si="78"/>
        <v>#N/A</v>
      </c>
      <c r="H114" s="300"/>
      <c r="I114" s="299" t="e">
        <f t="shared" si="79"/>
        <v>#N/A</v>
      </c>
      <c r="J114" s="298" t="e">
        <f>#REF!+G114+I114</f>
        <v>#REF!</v>
      </c>
      <c r="K114" s="301" t="e">
        <f t="shared" si="80"/>
        <v>#REF!</v>
      </c>
      <c r="L114" s="465">
        <v>1</v>
      </c>
      <c r="M114" s="302">
        <v>0</v>
      </c>
      <c r="N114" s="302">
        <v>0</v>
      </c>
      <c r="O114" s="302">
        <v>0</v>
      </c>
      <c r="P114" s="302">
        <v>1</v>
      </c>
      <c r="Q114" s="302">
        <v>0</v>
      </c>
      <c r="R114" s="302">
        <v>0</v>
      </c>
      <c r="S114" s="302">
        <v>0</v>
      </c>
      <c r="T114" s="302">
        <v>0</v>
      </c>
      <c r="U114" s="302">
        <v>0</v>
      </c>
      <c r="V114" s="302">
        <v>0</v>
      </c>
      <c r="W114" s="302">
        <v>0</v>
      </c>
      <c r="X114" s="302">
        <v>1</v>
      </c>
      <c r="Y114" s="302">
        <v>0</v>
      </c>
      <c r="Z114" s="302">
        <v>0</v>
      </c>
      <c r="AA114" s="302">
        <v>0</v>
      </c>
      <c r="AB114" s="302">
        <v>1</v>
      </c>
      <c r="AC114" s="302">
        <v>1</v>
      </c>
      <c r="AD114" s="302">
        <v>0</v>
      </c>
      <c r="AE114" s="302">
        <v>0</v>
      </c>
      <c r="AF114" s="302">
        <v>0</v>
      </c>
      <c r="AG114" s="302">
        <v>0</v>
      </c>
      <c r="AH114" s="302">
        <v>0</v>
      </c>
      <c r="AI114" s="302">
        <v>0</v>
      </c>
      <c r="AJ114" s="302">
        <v>0</v>
      </c>
      <c r="AK114" s="302">
        <v>0</v>
      </c>
      <c r="AL114" s="302">
        <v>0</v>
      </c>
      <c r="AM114" s="302">
        <v>0</v>
      </c>
      <c r="AN114" s="294">
        <v>1</v>
      </c>
      <c r="AO114" s="58">
        <f t="shared" si="46"/>
        <v>8.0000000000000016E-2</v>
      </c>
      <c r="AP114" s="45">
        <f t="shared" si="47"/>
        <v>0</v>
      </c>
      <c r="AQ114" s="45">
        <f t="shared" si="48"/>
        <v>0</v>
      </c>
      <c r="AR114" s="45">
        <f t="shared" si="49"/>
        <v>0</v>
      </c>
      <c r="AS114" s="45">
        <f t="shared" si="50"/>
        <v>0</v>
      </c>
      <c r="AT114" s="45">
        <f t="shared" si="51"/>
        <v>0</v>
      </c>
      <c r="AU114" s="45">
        <f t="shared" si="52"/>
        <v>0</v>
      </c>
      <c r="AV114" s="45">
        <f t="shared" si="53"/>
        <v>0</v>
      </c>
      <c r="AW114" s="45">
        <f t="shared" si="54"/>
        <v>0</v>
      </c>
      <c r="AX114" s="45">
        <f t="shared" si="55"/>
        <v>0</v>
      </c>
      <c r="AY114" s="45">
        <f t="shared" si="56"/>
        <v>0</v>
      </c>
      <c r="AZ114" s="45">
        <f t="shared" si="57"/>
        <v>0</v>
      </c>
      <c r="BA114" s="45">
        <f t="shared" si="58"/>
        <v>0</v>
      </c>
      <c r="BB114" s="45">
        <f t="shared" si="59"/>
        <v>0</v>
      </c>
      <c r="BC114" s="45">
        <f t="shared" si="60"/>
        <v>0</v>
      </c>
      <c r="BD114" s="45">
        <f t="shared" si="61"/>
        <v>0</v>
      </c>
      <c r="BE114" s="45">
        <f t="shared" si="62"/>
        <v>0</v>
      </c>
      <c r="BF114" s="45">
        <f t="shared" si="63"/>
        <v>0.06</v>
      </c>
      <c r="BG114" s="45">
        <f t="shared" si="64"/>
        <v>0</v>
      </c>
      <c r="BH114" s="45">
        <f t="shared" si="65"/>
        <v>0</v>
      </c>
      <c r="BI114" s="45">
        <f t="shared" si="66"/>
        <v>0</v>
      </c>
      <c r="BJ114" s="45">
        <f t="shared" si="67"/>
        <v>0</v>
      </c>
      <c r="BK114" s="45">
        <f t="shared" si="68"/>
        <v>0</v>
      </c>
      <c r="BL114" s="45">
        <f t="shared" si="69"/>
        <v>0</v>
      </c>
      <c r="BM114" s="45">
        <f t="shared" si="70"/>
        <v>0</v>
      </c>
      <c r="BN114" s="45">
        <f t="shared" si="71"/>
        <v>0</v>
      </c>
      <c r="BO114" s="45">
        <f t="shared" si="72"/>
        <v>0</v>
      </c>
      <c r="BP114" s="45">
        <f t="shared" si="73"/>
        <v>0</v>
      </c>
      <c r="BQ114" s="51">
        <f t="shared" si="74"/>
        <v>0</v>
      </c>
      <c r="BS114" s="286">
        <f t="shared" si="76"/>
        <v>0.14000000000000001</v>
      </c>
      <c r="BT114" s="202">
        <f t="shared" si="77"/>
        <v>8</v>
      </c>
      <c r="BU114" s="287">
        <v>0.33421750663129979</v>
      </c>
    </row>
    <row r="115" spans="2:73" x14ac:dyDescent="0.35">
      <c r="B115" s="28">
        <v>65</v>
      </c>
      <c r="C115" s="53" t="s">
        <v>193</v>
      </c>
      <c r="D115" s="40" t="s">
        <v>64</v>
      </c>
      <c r="E115" s="272" t="s">
        <v>53</v>
      </c>
      <c r="F115" s="298"/>
      <c r="G115" s="299" t="e">
        <f t="shared" si="78"/>
        <v>#N/A</v>
      </c>
      <c r="H115" s="300"/>
      <c r="I115" s="299" t="e">
        <f t="shared" si="79"/>
        <v>#N/A</v>
      </c>
      <c r="J115" s="298" t="e">
        <f>#REF!+G115+I115</f>
        <v>#REF!</v>
      </c>
      <c r="K115" s="301" t="e">
        <f t="shared" si="80"/>
        <v>#REF!</v>
      </c>
      <c r="L115" s="285">
        <v>1</v>
      </c>
      <c r="M115" s="278">
        <v>0</v>
      </c>
      <c r="N115" s="278">
        <v>0</v>
      </c>
      <c r="O115" s="278">
        <v>1</v>
      </c>
      <c r="P115" s="278">
        <v>1</v>
      </c>
      <c r="Q115" s="297">
        <v>1</v>
      </c>
      <c r="R115" s="297">
        <v>1</v>
      </c>
      <c r="S115" s="297">
        <v>1</v>
      </c>
      <c r="T115" s="297">
        <v>1</v>
      </c>
      <c r="U115" s="297">
        <v>1</v>
      </c>
      <c r="V115" s="297">
        <v>0</v>
      </c>
      <c r="W115" s="297">
        <v>1</v>
      </c>
      <c r="X115" s="297">
        <v>1</v>
      </c>
      <c r="Y115" s="297">
        <v>1</v>
      </c>
      <c r="Z115" s="297">
        <v>0</v>
      </c>
      <c r="AA115" s="278">
        <v>1</v>
      </c>
      <c r="AB115" s="278">
        <v>1</v>
      </c>
      <c r="AC115" s="278">
        <v>1</v>
      </c>
      <c r="AD115" s="278">
        <v>0</v>
      </c>
      <c r="AE115" s="278">
        <v>1</v>
      </c>
      <c r="AF115" s="278">
        <v>1</v>
      </c>
      <c r="AG115" s="297">
        <v>1</v>
      </c>
      <c r="AH115" s="278">
        <v>1</v>
      </c>
      <c r="AI115" s="278">
        <v>0</v>
      </c>
      <c r="AJ115" s="278">
        <v>1</v>
      </c>
      <c r="AK115" s="278">
        <v>1</v>
      </c>
      <c r="AL115" s="278">
        <v>1</v>
      </c>
      <c r="AM115" s="278">
        <v>1</v>
      </c>
      <c r="AN115" s="281">
        <v>0</v>
      </c>
      <c r="AO115" s="58">
        <f t="shared" si="46"/>
        <v>8.0000000000000016E-2</v>
      </c>
      <c r="AP115" s="45">
        <f t="shared" si="47"/>
        <v>0</v>
      </c>
      <c r="AQ115" s="45">
        <f t="shared" si="48"/>
        <v>0</v>
      </c>
      <c r="AR115" s="45">
        <f t="shared" si="49"/>
        <v>8.0000000000000016E-2</v>
      </c>
      <c r="AS115" s="45">
        <f t="shared" si="50"/>
        <v>0</v>
      </c>
      <c r="AT115" s="45">
        <f t="shared" si="51"/>
        <v>0.06</v>
      </c>
      <c r="AU115" s="45">
        <f t="shared" si="52"/>
        <v>0</v>
      </c>
      <c r="AV115" s="45">
        <f t="shared" si="53"/>
        <v>0.06</v>
      </c>
      <c r="AW115" s="45">
        <f t="shared" si="54"/>
        <v>0</v>
      </c>
      <c r="AX115" s="45">
        <f t="shared" si="55"/>
        <v>0.06</v>
      </c>
      <c r="AY115" s="45">
        <f t="shared" si="56"/>
        <v>0</v>
      </c>
      <c r="AZ115" s="45">
        <f t="shared" si="57"/>
        <v>0.06</v>
      </c>
      <c r="BA115" s="45">
        <f t="shared" si="58"/>
        <v>0</v>
      </c>
      <c r="BB115" s="45">
        <f t="shared" si="59"/>
        <v>0.06</v>
      </c>
      <c r="BC115" s="45">
        <f t="shared" si="60"/>
        <v>0</v>
      </c>
      <c r="BD115" s="45">
        <f t="shared" si="61"/>
        <v>0</v>
      </c>
      <c r="BE115" s="45">
        <f t="shared" si="62"/>
        <v>0</v>
      </c>
      <c r="BF115" s="45">
        <f t="shared" si="63"/>
        <v>0.06</v>
      </c>
      <c r="BG115" s="45">
        <f t="shared" si="64"/>
        <v>0</v>
      </c>
      <c r="BH115" s="45">
        <f t="shared" si="65"/>
        <v>0.06</v>
      </c>
      <c r="BI115" s="45">
        <f t="shared" si="66"/>
        <v>0</v>
      </c>
      <c r="BJ115" s="45">
        <f t="shared" si="67"/>
        <v>0</v>
      </c>
      <c r="BK115" s="45">
        <f t="shared" si="68"/>
        <v>0.06</v>
      </c>
      <c r="BL115" s="45">
        <f t="shared" si="69"/>
        <v>0</v>
      </c>
      <c r="BM115" s="45">
        <f t="shared" si="70"/>
        <v>0.06</v>
      </c>
      <c r="BN115" s="45">
        <f t="shared" si="71"/>
        <v>0.15</v>
      </c>
      <c r="BO115" s="45">
        <f t="shared" si="72"/>
        <v>0</v>
      </c>
      <c r="BP115" s="45">
        <f t="shared" si="73"/>
        <v>0.15</v>
      </c>
      <c r="BQ115" s="51">
        <f t="shared" si="74"/>
        <v>0</v>
      </c>
      <c r="BS115" s="286">
        <f t="shared" si="76"/>
        <v>1.0000000000000002</v>
      </c>
      <c r="BT115" s="202">
        <f t="shared" si="77"/>
        <v>2</v>
      </c>
      <c r="BU115" s="287">
        <v>0.23</v>
      </c>
    </row>
    <row r="116" spans="2:73" x14ac:dyDescent="0.35">
      <c r="B116" s="28">
        <v>82</v>
      </c>
      <c r="C116" s="53" t="s">
        <v>150</v>
      </c>
      <c r="D116" s="40" t="s">
        <v>64</v>
      </c>
      <c r="E116" s="272" t="s">
        <v>53</v>
      </c>
      <c r="F116" s="273"/>
      <c r="G116" s="274" t="e">
        <f t="shared" si="78"/>
        <v>#N/A</v>
      </c>
      <c r="H116" s="275"/>
      <c r="I116" s="274" t="e">
        <f t="shared" si="79"/>
        <v>#N/A</v>
      </c>
      <c r="J116" s="273" t="e">
        <f>#REF!+G116+I116</f>
        <v>#REF!</v>
      </c>
      <c r="K116" s="276" t="e">
        <f t="shared" si="80"/>
        <v>#REF!</v>
      </c>
      <c r="L116" s="466">
        <v>0</v>
      </c>
      <c r="M116" s="302">
        <v>1</v>
      </c>
      <c r="N116" s="302">
        <v>0</v>
      </c>
      <c r="O116" s="302">
        <v>1</v>
      </c>
      <c r="P116" s="302">
        <v>0</v>
      </c>
      <c r="Q116" s="302">
        <v>0</v>
      </c>
      <c r="R116" s="302">
        <v>0</v>
      </c>
      <c r="S116" s="302">
        <v>0</v>
      </c>
      <c r="T116" s="302">
        <v>0</v>
      </c>
      <c r="U116" s="302">
        <v>0</v>
      </c>
      <c r="V116" s="302">
        <v>0</v>
      </c>
      <c r="W116" s="302">
        <v>1</v>
      </c>
      <c r="X116" s="302">
        <v>0</v>
      </c>
      <c r="Y116" s="302">
        <v>1</v>
      </c>
      <c r="Z116" s="302">
        <v>0</v>
      </c>
      <c r="AA116" s="302">
        <v>0</v>
      </c>
      <c r="AB116" s="302">
        <v>0</v>
      </c>
      <c r="AC116" s="302">
        <v>0</v>
      </c>
      <c r="AD116" s="302">
        <v>0</v>
      </c>
      <c r="AE116" s="302">
        <v>0</v>
      </c>
      <c r="AF116" s="302">
        <v>0</v>
      </c>
      <c r="AG116" s="302">
        <v>0</v>
      </c>
      <c r="AH116" s="302">
        <v>0</v>
      </c>
      <c r="AI116" s="302">
        <v>0</v>
      </c>
      <c r="AJ116" s="302">
        <v>1</v>
      </c>
      <c r="AK116" s="302">
        <v>0</v>
      </c>
      <c r="AL116" s="302">
        <v>1</v>
      </c>
      <c r="AM116" s="302">
        <v>0</v>
      </c>
      <c r="AN116" s="294">
        <v>0</v>
      </c>
      <c r="AO116" s="58">
        <f t="shared" si="46"/>
        <v>0</v>
      </c>
      <c r="AP116" s="45">
        <f t="shared" si="47"/>
        <v>0</v>
      </c>
      <c r="AQ116" s="45">
        <f t="shared" si="48"/>
        <v>0</v>
      </c>
      <c r="AR116" s="45">
        <f t="shared" si="49"/>
        <v>8.0000000000000016E-2</v>
      </c>
      <c r="AS116" s="45">
        <f t="shared" si="50"/>
        <v>0</v>
      </c>
      <c r="AT116" s="45">
        <f t="shared" si="51"/>
        <v>0</v>
      </c>
      <c r="AU116" s="45">
        <f t="shared" si="52"/>
        <v>0</v>
      </c>
      <c r="AV116" s="45">
        <f t="shared" si="53"/>
        <v>0</v>
      </c>
      <c r="AW116" s="45">
        <f t="shared" si="54"/>
        <v>0</v>
      </c>
      <c r="AX116" s="45">
        <f t="shared" si="55"/>
        <v>0</v>
      </c>
      <c r="AY116" s="45">
        <f t="shared" si="56"/>
        <v>0</v>
      </c>
      <c r="AZ116" s="45">
        <f t="shared" si="57"/>
        <v>0.06</v>
      </c>
      <c r="BA116" s="45">
        <f t="shared" si="58"/>
        <v>0</v>
      </c>
      <c r="BB116" s="45">
        <f t="shared" si="59"/>
        <v>0.06</v>
      </c>
      <c r="BC116" s="45">
        <f t="shared" si="60"/>
        <v>0</v>
      </c>
      <c r="BD116" s="45">
        <f t="shared" si="61"/>
        <v>0</v>
      </c>
      <c r="BE116" s="45">
        <f t="shared" si="62"/>
        <v>0</v>
      </c>
      <c r="BF116" s="45">
        <f t="shared" si="63"/>
        <v>0</v>
      </c>
      <c r="BG116" s="45">
        <f t="shared" si="64"/>
        <v>0</v>
      </c>
      <c r="BH116" s="45">
        <f t="shared" si="65"/>
        <v>0</v>
      </c>
      <c r="BI116" s="45">
        <f t="shared" si="66"/>
        <v>0</v>
      </c>
      <c r="BJ116" s="45">
        <f t="shared" si="67"/>
        <v>0</v>
      </c>
      <c r="BK116" s="45">
        <f t="shared" si="68"/>
        <v>0</v>
      </c>
      <c r="BL116" s="45">
        <f t="shared" si="69"/>
        <v>0</v>
      </c>
      <c r="BM116" s="45">
        <f t="shared" si="70"/>
        <v>0.06</v>
      </c>
      <c r="BN116" s="45">
        <f t="shared" si="71"/>
        <v>0</v>
      </c>
      <c r="BO116" s="45">
        <f t="shared" si="72"/>
        <v>0</v>
      </c>
      <c r="BP116" s="45">
        <f t="shared" si="73"/>
        <v>0</v>
      </c>
      <c r="BQ116" s="51">
        <f t="shared" si="74"/>
        <v>0</v>
      </c>
      <c r="BS116" s="286">
        <f t="shared" si="76"/>
        <v>0.26</v>
      </c>
      <c r="BT116" s="202">
        <f t="shared" si="77"/>
        <v>7</v>
      </c>
      <c r="BU116" s="287">
        <v>0.32360742705570295</v>
      </c>
    </row>
    <row r="117" spans="2:73" ht="16" thickBot="1" x14ac:dyDescent="0.4">
      <c r="B117" s="29">
        <v>103</v>
      </c>
      <c r="C117" s="55" t="s">
        <v>194</v>
      </c>
      <c r="D117" s="41" t="s">
        <v>64</v>
      </c>
      <c r="E117" s="303" t="s">
        <v>53</v>
      </c>
      <c r="F117" s="400"/>
      <c r="G117" s="401"/>
      <c r="H117" s="402"/>
      <c r="I117" s="401"/>
      <c r="J117" s="400"/>
      <c r="K117" s="403"/>
      <c r="L117" s="356">
        <v>1</v>
      </c>
      <c r="M117" s="360">
        <v>1</v>
      </c>
      <c r="N117" s="360">
        <v>1</v>
      </c>
      <c r="O117" s="360">
        <v>1</v>
      </c>
      <c r="P117" s="382">
        <v>1</v>
      </c>
      <c r="Q117" s="354">
        <v>1</v>
      </c>
      <c r="R117" s="354">
        <v>1</v>
      </c>
      <c r="S117" s="354">
        <v>1</v>
      </c>
      <c r="T117" s="354">
        <v>1</v>
      </c>
      <c r="U117" s="354">
        <v>1</v>
      </c>
      <c r="V117" s="354">
        <v>1</v>
      </c>
      <c r="W117" s="354">
        <v>1</v>
      </c>
      <c r="X117" s="354">
        <v>1</v>
      </c>
      <c r="Y117" s="354">
        <v>1</v>
      </c>
      <c r="Z117" s="354">
        <v>1</v>
      </c>
      <c r="AA117" s="360">
        <v>1</v>
      </c>
      <c r="AB117" s="360">
        <v>1</v>
      </c>
      <c r="AC117" s="360">
        <v>1</v>
      </c>
      <c r="AD117" s="354">
        <v>1</v>
      </c>
      <c r="AE117" s="354">
        <v>1</v>
      </c>
      <c r="AF117" s="354">
        <v>1</v>
      </c>
      <c r="AG117" s="360">
        <v>1</v>
      </c>
      <c r="AH117" s="354">
        <v>1</v>
      </c>
      <c r="AI117" s="354">
        <v>1</v>
      </c>
      <c r="AJ117" s="360">
        <v>1</v>
      </c>
      <c r="AK117" s="360">
        <v>1</v>
      </c>
      <c r="AL117" s="360">
        <v>1</v>
      </c>
      <c r="AM117" s="360">
        <v>1</v>
      </c>
      <c r="AN117" s="363">
        <v>1</v>
      </c>
      <c r="AO117" s="318">
        <f t="shared" si="46"/>
        <v>8.0000000000000016E-2</v>
      </c>
      <c r="AP117" s="319">
        <f t="shared" si="47"/>
        <v>0</v>
      </c>
      <c r="AQ117" s="319">
        <f t="shared" si="48"/>
        <v>0</v>
      </c>
      <c r="AR117" s="319">
        <f t="shared" si="49"/>
        <v>8.0000000000000016E-2</v>
      </c>
      <c r="AS117" s="319">
        <f t="shared" si="50"/>
        <v>0</v>
      </c>
      <c r="AT117" s="319">
        <f t="shared" si="51"/>
        <v>0.06</v>
      </c>
      <c r="AU117" s="319">
        <f t="shared" si="52"/>
        <v>0</v>
      </c>
      <c r="AV117" s="319">
        <f t="shared" si="53"/>
        <v>0.06</v>
      </c>
      <c r="AW117" s="319">
        <f t="shared" si="54"/>
        <v>0</v>
      </c>
      <c r="AX117" s="319">
        <f t="shared" si="55"/>
        <v>0.06</v>
      </c>
      <c r="AY117" s="319">
        <f t="shared" si="56"/>
        <v>0</v>
      </c>
      <c r="AZ117" s="319">
        <f t="shared" si="57"/>
        <v>0.06</v>
      </c>
      <c r="BA117" s="319">
        <f t="shared" si="58"/>
        <v>0</v>
      </c>
      <c r="BB117" s="319">
        <f t="shared" si="59"/>
        <v>0.06</v>
      </c>
      <c r="BC117" s="319">
        <f t="shared" si="60"/>
        <v>0</v>
      </c>
      <c r="BD117" s="319">
        <f t="shared" si="61"/>
        <v>0</v>
      </c>
      <c r="BE117" s="319">
        <f t="shared" si="62"/>
        <v>0</v>
      </c>
      <c r="BF117" s="319">
        <f t="shared" si="63"/>
        <v>0.06</v>
      </c>
      <c r="BG117" s="319">
        <f t="shared" si="64"/>
        <v>0</v>
      </c>
      <c r="BH117" s="319">
        <f t="shared" si="65"/>
        <v>0.06</v>
      </c>
      <c r="BI117" s="319">
        <f t="shared" si="66"/>
        <v>0</v>
      </c>
      <c r="BJ117" s="319">
        <f t="shared" si="67"/>
        <v>0</v>
      </c>
      <c r="BK117" s="319">
        <f t="shared" si="68"/>
        <v>0.06</v>
      </c>
      <c r="BL117" s="319">
        <f t="shared" si="69"/>
        <v>0</v>
      </c>
      <c r="BM117" s="319">
        <f t="shared" si="70"/>
        <v>0.06</v>
      </c>
      <c r="BN117" s="319">
        <f t="shared" si="71"/>
        <v>0.15</v>
      </c>
      <c r="BO117" s="319">
        <f t="shared" si="72"/>
        <v>0</v>
      </c>
      <c r="BP117" s="319">
        <f t="shared" si="73"/>
        <v>0.15</v>
      </c>
      <c r="BQ117" s="320">
        <f t="shared" si="74"/>
        <v>0</v>
      </c>
      <c r="BS117" s="369">
        <f t="shared" si="76"/>
        <v>1.0000000000000002</v>
      </c>
      <c r="BT117" s="370">
        <f t="shared" si="77"/>
        <v>2</v>
      </c>
      <c r="BU117" s="371">
        <v>0</v>
      </c>
    </row>
    <row r="118" spans="2:73" x14ac:dyDescent="0.35">
      <c r="B118" s="27">
        <v>5</v>
      </c>
      <c r="C118" s="52" t="s">
        <v>70</v>
      </c>
      <c r="D118" s="36" t="s">
        <v>52</v>
      </c>
      <c r="E118" s="323" t="s">
        <v>65</v>
      </c>
      <c r="F118" s="256"/>
      <c r="G118" s="257" t="e">
        <f>_xlfn.RANK.AVG(F118,$F$118:$F$121,0)</f>
        <v>#N/A</v>
      </c>
      <c r="H118" s="258"/>
      <c r="I118" s="257" t="e">
        <f>_xlfn.RANK.AVG(H118,$H$118:$H$121,1)</f>
        <v>#N/A</v>
      </c>
      <c r="J118" s="256" t="e">
        <f>#REF!+G118+I118</f>
        <v>#REF!</v>
      </c>
      <c r="K118" s="259" t="e">
        <f>_xlfn.RANK.AVG(J118,$J$118:$J$121,1)</f>
        <v>#REF!</v>
      </c>
      <c r="L118" s="329">
        <v>0</v>
      </c>
      <c r="M118" s="416">
        <v>0</v>
      </c>
      <c r="N118" s="416">
        <v>0</v>
      </c>
      <c r="O118" s="416">
        <v>1</v>
      </c>
      <c r="P118" s="416">
        <v>0</v>
      </c>
      <c r="Q118" s="416">
        <v>0</v>
      </c>
      <c r="R118" s="416">
        <v>0</v>
      </c>
      <c r="S118" s="416">
        <v>0</v>
      </c>
      <c r="T118" s="416">
        <v>0</v>
      </c>
      <c r="U118" s="416">
        <v>0</v>
      </c>
      <c r="V118" s="416">
        <v>0</v>
      </c>
      <c r="W118" s="416">
        <v>1</v>
      </c>
      <c r="X118" s="416">
        <v>0</v>
      </c>
      <c r="Y118" s="416">
        <v>0</v>
      </c>
      <c r="Z118" s="416">
        <v>0</v>
      </c>
      <c r="AA118" s="416">
        <v>0</v>
      </c>
      <c r="AB118" s="416">
        <v>0</v>
      </c>
      <c r="AC118" s="416">
        <v>0</v>
      </c>
      <c r="AD118" s="416">
        <v>0</v>
      </c>
      <c r="AE118" s="416">
        <v>0</v>
      </c>
      <c r="AF118" s="416">
        <v>0</v>
      </c>
      <c r="AG118" s="416">
        <v>0</v>
      </c>
      <c r="AH118" s="416">
        <v>0</v>
      </c>
      <c r="AI118" s="416">
        <v>0</v>
      </c>
      <c r="AJ118" s="416">
        <v>0</v>
      </c>
      <c r="AK118" s="416">
        <v>0</v>
      </c>
      <c r="AL118" s="416">
        <v>0</v>
      </c>
      <c r="AM118" s="416">
        <v>0</v>
      </c>
      <c r="AN118" s="267">
        <v>0</v>
      </c>
      <c r="AO118" s="57">
        <f t="shared" si="46"/>
        <v>0</v>
      </c>
      <c r="AP118" s="44">
        <f t="shared" si="47"/>
        <v>0</v>
      </c>
      <c r="AQ118" s="44">
        <f t="shared" si="48"/>
        <v>0</v>
      </c>
      <c r="AR118" s="44">
        <f t="shared" si="49"/>
        <v>8.0000000000000016E-2</v>
      </c>
      <c r="AS118" s="44">
        <f t="shared" si="50"/>
        <v>0</v>
      </c>
      <c r="AT118" s="44">
        <f t="shared" si="51"/>
        <v>0</v>
      </c>
      <c r="AU118" s="44">
        <f t="shared" si="52"/>
        <v>0</v>
      </c>
      <c r="AV118" s="44">
        <f t="shared" si="53"/>
        <v>0</v>
      </c>
      <c r="AW118" s="44">
        <f t="shared" si="54"/>
        <v>0</v>
      </c>
      <c r="AX118" s="44">
        <f t="shared" si="55"/>
        <v>0</v>
      </c>
      <c r="AY118" s="44">
        <f t="shared" si="56"/>
        <v>0</v>
      </c>
      <c r="AZ118" s="44">
        <f t="shared" si="57"/>
        <v>0.06</v>
      </c>
      <c r="BA118" s="44">
        <f t="shared" si="58"/>
        <v>0</v>
      </c>
      <c r="BB118" s="44">
        <f t="shared" si="59"/>
        <v>0</v>
      </c>
      <c r="BC118" s="44">
        <f t="shared" si="60"/>
        <v>0</v>
      </c>
      <c r="BD118" s="44">
        <f t="shared" si="61"/>
        <v>0</v>
      </c>
      <c r="BE118" s="44">
        <f t="shared" si="62"/>
        <v>0</v>
      </c>
      <c r="BF118" s="44">
        <f t="shared" si="63"/>
        <v>0</v>
      </c>
      <c r="BG118" s="44">
        <f t="shared" si="64"/>
        <v>0</v>
      </c>
      <c r="BH118" s="44">
        <f t="shared" si="65"/>
        <v>0</v>
      </c>
      <c r="BI118" s="44">
        <f t="shared" si="66"/>
        <v>0</v>
      </c>
      <c r="BJ118" s="44">
        <f t="shared" si="67"/>
        <v>0</v>
      </c>
      <c r="BK118" s="44">
        <f t="shared" si="68"/>
        <v>0</v>
      </c>
      <c r="BL118" s="44">
        <f t="shared" si="69"/>
        <v>0</v>
      </c>
      <c r="BM118" s="44">
        <f t="shared" si="70"/>
        <v>0</v>
      </c>
      <c r="BN118" s="44">
        <f t="shared" si="71"/>
        <v>0</v>
      </c>
      <c r="BO118" s="44">
        <f t="shared" si="72"/>
        <v>0</v>
      </c>
      <c r="BP118" s="44">
        <f t="shared" si="73"/>
        <v>0</v>
      </c>
      <c r="BQ118" s="50">
        <f t="shared" si="74"/>
        <v>0</v>
      </c>
      <c r="BS118" s="270">
        <f t="shared" si="76"/>
        <v>0.14000000000000001</v>
      </c>
      <c r="BT118" s="33">
        <f>_xlfn.RANK.AVG(BS118,$BS$118:$BS$121,0)</f>
        <v>3</v>
      </c>
      <c r="BU118" s="271">
        <v>9.5490716180371346E-2</v>
      </c>
    </row>
    <row r="119" spans="2:73" x14ac:dyDescent="0.35">
      <c r="B119" s="28">
        <v>38</v>
      </c>
      <c r="C119" s="53" t="s">
        <v>176</v>
      </c>
      <c r="D119" s="37" t="s">
        <v>52</v>
      </c>
      <c r="E119" s="333" t="s">
        <v>65</v>
      </c>
      <c r="F119" s="298"/>
      <c r="G119" s="299"/>
      <c r="H119" s="300"/>
      <c r="I119" s="299"/>
      <c r="J119" s="298"/>
      <c r="K119" s="301"/>
      <c r="L119" s="285">
        <v>1</v>
      </c>
      <c r="M119" s="278">
        <v>1</v>
      </c>
      <c r="N119" s="278">
        <v>1</v>
      </c>
      <c r="O119" s="278">
        <v>1</v>
      </c>
      <c r="P119" s="278">
        <v>1</v>
      </c>
      <c r="Q119" s="297">
        <v>1</v>
      </c>
      <c r="R119" s="297">
        <v>0</v>
      </c>
      <c r="S119" s="297">
        <v>1</v>
      </c>
      <c r="T119" s="297">
        <v>0</v>
      </c>
      <c r="U119" s="297">
        <v>1</v>
      </c>
      <c r="V119" s="297">
        <v>1</v>
      </c>
      <c r="W119" s="297">
        <v>1</v>
      </c>
      <c r="X119" s="297">
        <v>1</v>
      </c>
      <c r="Y119" s="297">
        <v>1</v>
      </c>
      <c r="Z119" s="297">
        <v>1</v>
      </c>
      <c r="AA119" s="278">
        <v>1</v>
      </c>
      <c r="AB119" s="278">
        <v>1</v>
      </c>
      <c r="AC119" s="278">
        <v>1</v>
      </c>
      <c r="AD119" s="278">
        <v>1</v>
      </c>
      <c r="AE119" s="278">
        <v>1</v>
      </c>
      <c r="AF119" s="278">
        <v>1</v>
      </c>
      <c r="AG119" s="278">
        <v>1</v>
      </c>
      <c r="AH119" s="278">
        <v>0</v>
      </c>
      <c r="AI119" s="278">
        <v>1</v>
      </c>
      <c r="AJ119" s="278">
        <v>1</v>
      </c>
      <c r="AK119" s="278">
        <v>1</v>
      </c>
      <c r="AL119" s="297">
        <v>1</v>
      </c>
      <c r="AM119" s="278">
        <v>1</v>
      </c>
      <c r="AN119" s="284">
        <v>1</v>
      </c>
      <c r="AO119" s="58">
        <f t="shared" si="46"/>
        <v>8.0000000000000016E-2</v>
      </c>
      <c r="AP119" s="45">
        <f t="shared" si="47"/>
        <v>0</v>
      </c>
      <c r="AQ119" s="45">
        <f t="shared" si="48"/>
        <v>0</v>
      </c>
      <c r="AR119" s="45">
        <f t="shared" si="49"/>
        <v>8.0000000000000016E-2</v>
      </c>
      <c r="AS119" s="45">
        <f t="shared" si="50"/>
        <v>0</v>
      </c>
      <c r="AT119" s="45">
        <f t="shared" si="51"/>
        <v>0.06</v>
      </c>
      <c r="AU119" s="45">
        <f t="shared" si="52"/>
        <v>0</v>
      </c>
      <c r="AV119" s="45">
        <f t="shared" si="53"/>
        <v>0.06</v>
      </c>
      <c r="AW119" s="45">
        <f t="shared" si="54"/>
        <v>0</v>
      </c>
      <c r="AX119" s="45">
        <f t="shared" si="55"/>
        <v>0.06</v>
      </c>
      <c r="AY119" s="45">
        <f t="shared" si="56"/>
        <v>0</v>
      </c>
      <c r="AZ119" s="45">
        <f t="shared" si="57"/>
        <v>0.06</v>
      </c>
      <c r="BA119" s="45">
        <f t="shared" si="58"/>
        <v>0</v>
      </c>
      <c r="BB119" s="45">
        <f t="shared" si="59"/>
        <v>0.06</v>
      </c>
      <c r="BC119" s="45">
        <f t="shared" si="60"/>
        <v>0</v>
      </c>
      <c r="BD119" s="45">
        <f t="shared" si="61"/>
        <v>0</v>
      </c>
      <c r="BE119" s="45">
        <f t="shared" si="62"/>
        <v>0</v>
      </c>
      <c r="BF119" s="45">
        <f t="shared" si="63"/>
        <v>0.06</v>
      </c>
      <c r="BG119" s="45">
        <f t="shared" si="64"/>
        <v>0</v>
      </c>
      <c r="BH119" s="45">
        <f t="shared" si="65"/>
        <v>0.06</v>
      </c>
      <c r="BI119" s="45">
        <f t="shared" si="66"/>
        <v>0</v>
      </c>
      <c r="BJ119" s="45">
        <f t="shared" si="67"/>
        <v>0</v>
      </c>
      <c r="BK119" s="45">
        <f t="shared" si="68"/>
        <v>0</v>
      </c>
      <c r="BL119" s="45">
        <f t="shared" si="69"/>
        <v>0</v>
      </c>
      <c r="BM119" s="45">
        <f t="shared" si="70"/>
        <v>0.06</v>
      </c>
      <c r="BN119" s="45">
        <f t="shared" si="71"/>
        <v>0.15</v>
      </c>
      <c r="BO119" s="45">
        <f t="shared" si="72"/>
        <v>0</v>
      </c>
      <c r="BP119" s="45">
        <f t="shared" si="73"/>
        <v>0.15</v>
      </c>
      <c r="BQ119" s="51">
        <f t="shared" si="74"/>
        <v>0</v>
      </c>
      <c r="BS119" s="286">
        <f t="shared" si="76"/>
        <v>0.94000000000000017</v>
      </c>
      <c r="BT119" s="202">
        <f t="shared" ref="BT119:BT120" si="81">_xlfn.RANK.AVG(BS119,$BS$118:$BS$121,0)</f>
        <v>1</v>
      </c>
      <c r="BU119" s="287">
        <v>0.19</v>
      </c>
    </row>
    <row r="120" spans="2:73" x14ac:dyDescent="0.35">
      <c r="B120" s="28">
        <v>50</v>
      </c>
      <c r="C120" s="53" t="s">
        <v>179</v>
      </c>
      <c r="D120" s="37" t="s">
        <v>52</v>
      </c>
      <c r="E120" s="333" t="s">
        <v>65</v>
      </c>
      <c r="F120" s="298"/>
      <c r="G120" s="299"/>
      <c r="H120" s="300"/>
      <c r="I120" s="299"/>
      <c r="J120" s="298"/>
      <c r="K120" s="301"/>
      <c r="L120" s="285">
        <v>1</v>
      </c>
      <c r="M120" s="278">
        <v>0</v>
      </c>
      <c r="N120" s="278">
        <v>1</v>
      </c>
      <c r="O120" s="278">
        <v>1</v>
      </c>
      <c r="P120" s="278">
        <v>0</v>
      </c>
      <c r="Q120" s="297">
        <v>1</v>
      </c>
      <c r="R120" s="297">
        <v>0</v>
      </c>
      <c r="S120" s="297">
        <v>1</v>
      </c>
      <c r="T120" s="297">
        <v>0</v>
      </c>
      <c r="U120" s="297">
        <v>1</v>
      </c>
      <c r="V120" s="297">
        <v>1</v>
      </c>
      <c r="W120" s="297">
        <v>1</v>
      </c>
      <c r="X120" s="297">
        <v>1</v>
      </c>
      <c r="Y120" s="297">
        <v>1</v>
      </c>
      <c r="Z120" s="297">
        <v>0</v>
      </c>
      <c r="AA120" s="278">
        <v>1</v>
      </c>
      <c r="AB120" s="278">
        <v>1</v>
      </c>
      <c r="AC120" s="278">
        <v>1</v>
      </c>
      <c r="AD120" s="278">
        <v>0</v>
      </c>
      <c r="AE120" s="278">
        <v>0</v>
      </c>
      <c r="AF120" s="278">
        <v>1</v>
      </c>
      <c r="AG120" s="278">
        <v>1</v>
      </c>
      <c r="AH120" s="278">
        <v>0</v>
      </c>
      <c r="AI120" s="278">
        <v>0</v>
      </c>
      <c r="AJ120" s="278">
        <v>1</v>
      </c>
      <c r="AK120" s="278">
        <v>1</v>
      </c>
      <c r="AL120" s="278">
        <v>1</v>
      </c>
      <c r="AM120" s="278">
        <v>1</v>
      </c>
      <c r="AN120" s="281">
        <v>0</v>
      </c>
      <c r="AO120" s="58">
        <f t="shared" si="46"/>
        <v>8.0000000000000016E-2</v>
      </c>
      <c r="AP120" s="45">
        <f t="shared" si="47"/>
        <v>0</v>
      </c>
      <c r="AQ120" s="45">
        <f t="shared" si="48"/>
        <v>0</v>
      </c>
      <c r="AR120" s="45">
        <f t="shared" si="49"/>
        <v>8.0000000000000016E-2</v>
      </c>
      <c r="AS120" s="45">
        <f t="shared" si="50"/>
        <v>0</v>
      </c>
      <c r="AT120" s="45">
        <f t="shared" si="51"/>
        <v>0.06</v>
      </c>
      <c r="AU120" s="45">
        <f t="shared" si="52"/>
        <v>0</v>
      </c>
      <c r="AV120" s="45">
        <f t="shared" si="53"/>
        <v>0.06</v>
      </c>
      <c r="AW120" s="45">
        <f t="shared" si="54"/>
        <v>0</v>
      </c>
      <c r="AX120" s="45">
        <f t="shared" si="55"/>
        <v>0.06</v>
      </c>
      <c r="AY120" s="45">
        <f t="shared" si="56"/>
        <v>0</v>
      </c>
      <c r="AZ120" s="45">
        <f t="shared" si="57"/>
        <v>0.06</v>
      </c>
      <c r="BA120" s="45">
        <f t="shared" si="58"/>
        <v>0</v>
      </c>
      <c r="BB120" s="45">
        <f t="shared" si="59"/>
        <v>0.06</v>
      </c>
      <c r="BC120" s="45">
        <f t="shared" si="60"/>
        <v>0</v>
      </c>
      <c r="BD120" s="45">
        <f t="shared" si="61"/>
        <v>0</v>
      </c>
      <c r="BE120" s="45">
        <f t="shared" si="62"/>
        <v>0</v>
      </c>
      <c r="BF120" s="45">
        <f t="shared" si="63"/>
        <v>0.06</v>
      </c>
      <c r="BG120" s="45">
        <f t="shared" si="64"/>
        <v>0</v>
      </c>
      <c r="BH120" s="45">
        <f t="shared" si="65"/>
        <v>0</v>
      </c>
      <c r="BI120" s="45">
        <f t="shared" si="66"/>
        <v>0</v>
      </c>
      <c r="BJ120" s="45">
        <f t="shared" si="67"/>
        <v>0</v>
      </c>
      <c r="BK120" s="45">
        <f t="shared" si="68"/>
        <v>0</v>
      </c>
      <c r="BL120" s="45">
        <f t="shared" si="69"/>
        <v>0</v>
      </c>
      <c r="BM120" s="45">
        <f t="shared" si="70"/>
        <v>0.06</v>
      </c>
      <c r="BN120" s="45">
        <f t="shared" si="71"/>
        <v>0.15</v>
      </c>
      <c r="BO120" s="45">
        <f t="shared" si="72"/>
        <v>0</v>
      </c>
      <c r="BP120" s="45">
        <f t="shared" si="73"/>
        <v>0.15</v>
      </c>
      <c r="BQ120" s="51">
        <f t="shared" si="74"/>
        <v>0</v>
      </c>
      <c r="BS120" s="286">
        <f t="shared" si="76"/>
        <v>0.88000000000000012</v>
      </c>
      <c r="BT120" s="202">
        <f t="shared" si="81"/>
        <v>2</v>
      </c>
      <c r="BU120" s="287">
        <v>0.35</v>
      </c>
    </row>
    <row r="121" spans="2:73" ht="16" thickBot="1" x14ac:dyDescent="0.4">
      <c r="B121" s="404">
        <v>84</v>
      </c>
      <c r="C121" s="75" t="s">
        <v>97</v>
      </c>
      <c r="D121" s="405" t="s">
        <v>52</v>
      </c>
      <c r="E121" s="406" t="s">
        <v>65</v>
      </c>
      <c r="F121" s="365"/>
      <c r="G121" s="366" t="e">
        <f>_xlfn.RANK.AVG(F121,$F$118:$F$121,0)</f>
        <v>#N/A</v>
      </c>
      <c r="H121" s="367"/>
      <c r="I121" s="366" t="e">
        <f>_xlfn.RANK.AVG(H121,$H$118:$H$121,1)</f>
        <v>#N/A</v>
      </c>
      <c r="J121" s="365" t="e">
        <f>#REF!+G121+I121</f>
        <v>#REF!</v>
      </c>
      <c r="K121" s="368" t="e">
        <f>_xlfn.RANK.AVG(J121,$J$118:$J$121,1)</f>
        <v>#REF!</v>
      </c>
      <c r="L121" s="473">
        <v>0</v>
      </c>
      <c r="M121" s="472">
        <v>0</v>
      </c>
      <c r="N121" s="472">
        <v>0</v>
      </c>
      <c r="O121" s="472">
        <v>0</v>
      </c>
      <c r="P121" s="472">
        <v>0</v>
      </c>
      <c r="Q121" s="472">
        <v>0</v>
      </c>
      <c r="R121" s="472">
        <v>0</v>
      </c>
      <c r="S121" s="472">
        <v>0</v>
      </c>
      <c r="T121" s="472">
        <v>0</v>
      </c>
      <c r="U121" s="472">
        <v>0</v>
      </c>
      <c r="V121" s="472">
        <v>0</v>
      </c>
      <c r="W121" s="472">
        <v>0</v>
      </c>
      <c r="X121" s="472">
        <v>0</v>
      </c>
      <c r="Y121" s="472">
        <v>0</v>
      </c>
      <c r="Z121" s="472">
        <v>0</v>
      </c>
      <c r="AA121" s="472">
        <v>0</v>
      </c>
      <c r="AB121" s="472">
        <v>0</v>
      </c>
      <c r="AC121" s="472">
        <v>0</v>
      </c>
      <c r="AD121" s="472">
        <v>0</v>
      </c>
      <c r="AE121" s="472">
        <v>0</v>
      </c>
      <c r="AF121" s="472">
        <v>0</v>
      </c>
      <c r="AG121" s="472">
        <v>1</v>
      </c>
      <c r="AH121" s="472">
        <v>0</v>
      </c>
      <c r="AI121" s="472">
        <v>0</v>
      </c>
      <c r="AJ121" s="472">
        <v>0</v>
      </c>
      <c r="AK121" s="472">
        <v>0</v>
      </c>
      <c r="AL121" s="472">
        <v>1</v>
      </c>
      <c r="AM121" s="472">
        <v>0</v>
      </c>
      <c r="AN121" s="315">
        <v>1</v>
      </c>
      <c r="AO121" s="65">
        <f t="shared" si="46"/>
        <v>0</v>
      </c>
      <c r="AP121" s="66">
        <f t="shared" si="47"/>
        <v>0</v>
      </c>
      <c r="AQ121" s="66">
        <f t="shared" si="48"/>
        <v>0</v>
      </c>
      <c r="AR121" s="66">
        <f t="shared" si="49"/>
        <v>0</v>
      </c>
      <c r="AS121" s="66">
        <f t="shared" si="50"/>
        <v>0</v>
      </c>
      <c r="AT121" s="66">
        <f t="shared" si="51"/>
        <v>0</v>
      </c>
      <c r="AU121" s="66">
        <f t="shared" si="52"/>
        <v>0</v>
      </c>
      <c r="AV121" s="66">
        <f t="shared" si="53"/>
        <v>0</v>
      </c>
      <c r="AW121" s="66">
        <f t="shared" si="54"/>
        <v>0</v>
      </c>
      <c r="AX121" s="66">
        <f t="shared" si="55"/>
        <v>0</v>
      </c>
      <c r="AY121" s="66">
        <f t="shared" si="56"/>
        <v>0</v>
      </c>
      <c r="AZ121" s="66">
        <f t="shared" si="57"/>
        <v>0</v>
      </c>
      <c r="BA121" s="66">
        <f t="shared" si="58"/>
        <v>0</v>
      </c>
      <c r="BB121" s="66">
        <f t="shared" si="59"/>
        <v>0</v>
      </c>
      <c r="BC121" s="66">
        <f t="shared" si="60"/>
        <v>0</v>
      </c>
      <c r="BD121" s="66">
        <f t="shared" si="61"/>
        <v>0</v>
      </c>
      <c r="BE121" s="66">
        <f t="shared" si="62"/>
        <v>0</v>
      </c>
      <c r="BF121" s="66">
        <f t="shared" si="63"/>
        <v>0</v>
      </c>
      <c r="BG121" s="66">
        <f t="shared" si="64"/>
        <v>0</v>
      </c>
      <c r="BH121" s="66">
        <f t="shared" si="65"/>
        <v>0</v>
      </c>
      <c r="BI121" s="66">
        <f t="shared" si="66"/>
        <v>0</v>
      </c>
      <c r="BJ121" s="66">
        <f t="shared" si="67"/>
        <v>0</v>
      </c>
      <c r="BK121" s="66">
        <f t="shared" si="68"/>
        <v>0</v>
      </c>
      <c r="BL121" s="66">
        <f t="shared" si="69"/>
        <v>0</v>
      </c>
      <c r="BM121" s="66">
        <f t="shared" si="70"/>
        <v>0</v>
      </c>
      <c r="BN121" s="66">
        <f t="shared" si="71"/>
        <v>0</v>
      </c>
      <c r="BO121" s="66">
        <f t="shared" si="72"/>
        <v>0</v>
      </c>
      <c r="BP121" s="66">
        <f t="shared" si="73"/>
        <v>0</v>
      </c>
      <c r="BQ121" s="67">
        <f t="shared" si="74"/>
        <v>0</v>
      </c>
      <c r="BS121" s="369">
        <f t="shared" si="76"/>
        <v>0</v>
      </c>
      <c r="BT121" s="370">
        <f>_xlfn.RANK.AVG(BS121,$BS$118:$BS$121,0)</f>
        <v>4</v>
      </c>
      <c r="BU121" s="371">
        <v>9.1511936339522523E-2</v>
      </c>
    </row>
    <row r="122" spans="2:73" x14ac:dyDescent="0.35">
      <c r="B122" s="27">
        <v>57</v>
      </c>
      <c r="C122" s="52" t="s">
        <v>105</v>
      </c>
      <c r="D122" s="39" t="s">
        <v>61</v>
      </c>
      <c r="E122" s="255" t="s">
        <v>65</v>
      </c>
      <c r="F122" s="256"/>
      <c r="G122" s="257" t="e">
        <f>_xlfn.RANK.AVG(F122,$F$122:$F$123,0)</f>
        <v>#N/A</v>
      </c>
      <c r="H122" s="258"/>
      <c r="I122" s="257" t="e">
        <f>_xlfn.RANK.AVG(H122,$H$122:$H$123,1)</f>
        <v>#N/A</v>
      </c>
      <c r="J122" s="256" t="e">
        <f>#REF!+G122+I122</f>
        <v>#REF!</v>
      </c>
      <c r="K122" s="259" t="e">
        <f>_xlfn.RANK.AVG(J122,$J$122:$J$123,1)</f>
        <v>#REF!</v>
      </c>
      <c r="L122" s="474">
        <v>1</v>
      </c>
      <c r="M122" s="416">
        <v>0</v>
      </c>
      <c r="N122" s="416">
        <v>0</v>
      </c>
      <c r="O122" s="416">
        <v>0</v>
      </c>
      <c r="P122" s="416">
        <v>0</v>
      </c>
      <c r="Q122" s="416">
        <v>0</v>
      </c>
      <c r="R122" s="416">
        <v>0</v>
      </c>
      <c r="S122" s="416">
        <v>0</v>
      </c>
      <c r="T122" s="416">
        <v>0</v>
      </c>
      <c r="U122" s="416">
        <v>0</v>
      </c>
      <c r="V122" s="416">
        <v>0</v>
      </c>
      <c r="W122" s="416">
        <v>0</v>
      </c>
      <c r="X122" s="416">
        <v>0</v>
      </c>
      <c r="Y122" s="416">
        <v>1</v>
      </c>
      <c r="Z122" s="416">
        <v>0</v>
      </c>
      <c r="AA122" s="416">
        <v>0</v>
      </c>
      <c r="AB122" s="416">
        <v>0</v>
      </c>
      <c r="AC122" s="416">
        <v>0</v>
      </c>
      <c r="AD122" s="416">
        <v>0</v>
      </c>
      <c r="AE122" s="416">
        <v>0</v>
      </c>
      <c r="AF122" s="416">
        <v>0</v>
      </c>
      <c r="AG122" s="416">
        <v>0</v>
      </c>
      <c r="AH122" s="416">
        <v>0</v>
      </c>
      <c r="AI122" s="416">
        <v>0</v>
      </c>
      <c r="AJ122" s="416">
        <v>0</v>
      </c>
      <c r="AK122" s="416">
        <v>0</v>
      </c>
      <c r="AL122" s="416">
        <v>1</v>
      </c>
      <c r="AM122" s="416">
        <v>0</v>
      </c>
      <c r="AN122" s="267">
        <v>1</v>
      </c>
      <c r="AO122" s="57">
        <f t="shared" si="46"/>
        <v>8.0000000000000016E-2</v>
      </c>
      <c r="AP122" s="44">
        <f t="shared" si="47"/>
        <v>0</v>
      </c>
      <c r="AQ122" s="44">
        <f t="shared" si="48"/>
        <v>0</v>
      </c>
      <c r="AR122" s="44">
        <f t="shared" si="49"/>
        <v>0</v>
      </c>
      <c r="AS122" s="44">
        <f t="shared" si="50"/>
        <v>0</v>
      </c>
      <c r="AT122" s="44">
        <f t="shared" si="51"/>
        <v>0</v>
      </c>
      <c r="AU122" s="44">
        <f t="shared" si="52"/>
        <v>0</v>
      </c>
      <c r="AV122" s="44">
        <f t="shared" si="53"/>
        <v>0</v>
      </c>
      <c r="AW122" s="44">
        <f t="shared" si="54"/>
        <v>0</v>
      </c>
      <c r="AX122" s="44">
        <f t="shared" si="55"/>
        <v>0</v>
      </c>
      <c r="AY122" s="44">
        <f t="shared" si="56"/>
        <v>0</v>
      </c>
      <c r="AZ122" s="44">
        <f t="shared" si="57"/>
        <v>0</v>
      </c>
      <c r="BA122" s="44">
        <f t="shared" si="58"/>
        <v>0</v>
      </c>
      <c r="BB122" s="44">
        <f t="shared" si="59"/>
        <v>0.06</v>
      </c>
      <c r="BC122" s="44">
        <f t="shared" si="60"/>
        <v>0</v>
      </c>
      <c r="BD122" s="44">
        <f t="shared" si="61"/>
        <v>0</v>
      </c>
      <c r="BE122" s="44">
        <f t="shared" si="62"/>
        <v>0</v>
      </c>
      <c r="BF122" s="44">
        <f t="shared" si="63"/>
        <v>0</v>
      </c>
      <c r="BG122" s="44">
        <f t="shared" si="64"/>
        <v>0</v>
      </c>
      <c r="BH122" s="44">
        <f t="shared" si="65"/>
        <v>0</v>
      </c>
      <c r="BI122" s="44">
        <f t="shared" si="66"/>
        <v>0</v>
      </c>
      <c r="BJ122" s="44">
        <f t="shared" si="67"/>
        <v>0</v>
      </c>
      <c r="BK122" s="44">
        <f t="shared" si="68"/>
        <v>0</v>
      </c>
      <c r="BL122" s="44">
        <f t="shared" si="69"/>
        <v>0</v>
      </c>
      <c r="BM122" s="44">
        <f t="shared" si="70"/>
        <v>0</v>
      </c>
      <c r="BN122" s="44">
        <f t="shared" si="71"/>
        <v>0</v>
      </c>
      <c r="BO122" s="44">
        <f t="shared" si="72"/>
        <v>0</v>
      </c>
      <c r="BP122" s="44">
        <f t="shared" si="73"/>
        <v>0</v>
      </c>
      <c r="BQ122" s="50">
        <f t="shared" si="74"/>
        <v>0</v>
      </c>
      <c r="BS122" s="270">
        <f t="shared" si="76"/>
        <v>0.14000000000000001</v>
      </c>
      <c r="BT122" s="33">
        <f>_xlfn.RANK.AVG(BS122,$BS$122:$BS$123,0)</f>
        <v>1.5</v>
      </c>
      <c r="BU122" s="271">
        <v>0.23695844385499559</v>
      </c>
    </row>
    <row r="123" spans="2:73" ht="16" thickBot="1" x14ac:dyDescent="0.4">
      <c r="B123" s="29">
        <v>95</v>
      </c>
      <c r="C123" s="55" t="s">
        <v>109</v>
      </c>
      <c r="D123" s="41" t="s">
        <v>61</v>
      </c>
      <c r="E123" s="303" t="s">
        <v>65</v>
      </c>
      <c r="F123" s="304"/>
      <c r="G123" s="305" t="e">
        <f>_xlfn.RANK.AVG(F123,$F$122:$F$123,0)</f>
        <v>#N/A</v>
      </c>
      <c r="H123" s="306"/>
      <c r="I123" s="305" t="e">
        <f>_xlfn.RANK.AVG(H123,$H$122:$H$123,1)</f>
        <v>#N/A</v>
      </c>
      <c r="J123" s="304" t="e">
        <f>#REF!+G123+I123</f>
        <v>#REF!</v>
      </c>
      <c r="K123" s="307" t="e">
        <f>_xlfn.RANK.AVG(J123,$J$122:$J$123,1)</f>
        <v>#REF!</v>
      </c>
      <c r="L123" s="471">
        <v>1</v>
      </c>
      <c r="M123" s="354">
        <v>0</v>
      </c>
      <c r="N123" s="354">
        <v>0</v>
      </c>
      <c r="O123" s="354">
        <v>0</v>
      </c>
      <c r="P123" s="354">
        <v>0</v>
      </c>
      <c r="Q123" s="354">
        <v>0</v>
      </c>
      <c r="R123" s="354">
        <v>0</v>
      </c>
      <c r="S123" s="354">
        <v>0</v>
      </c>
      <c r="T123" s="354">
        <v>0</v>
      </c>
      <c r="U123" s="354">
        <v>0</v>
      </c>
      <c r="V123" s="354">
        <v>0</v>
      </c>
      <c r="W123" s="354">
        <v>0</v>
      </c>
      <c r="X123" s="354">
        <v>0</v>
      </c>
      <c r="Y123" s="354">
        <v>0</v>
      </c>
      <c r="Z123" s="354">
        <v>1</v>
      </c>
      <c r="AA123" s="354">
        <v>0</v>
      </c>
      <c r="AB123" s="354">
        <v>0</v>
      </c>
      <c r="AC123" s="354">
        <v>1</v>
      </c>
      <c r="AD123" s="354">
        <v>0</v>
      </c>
      <c r="AE123" s="354">
        <v>0</v>
      </c>
      <c r="AF123" s="354">
        <v>0</v>
      </c>
      <c r="AG123" s="354">
        <v>1</v>
      </c>
      <c r="AH123" s="354">
        <v>0</v>
      </c>
      <c r="AI123" s="354">
        <v>0</v>
      </c>
      <c r="AJ123" s="354">
        <v>0</v>
      </c>
      <c r="AK123" s="354">
        <v>0</v>
      </c>
      <c r="AL123" s="354">
        <v>1</v>
      </c>
      <c r="AM123" s="354">
        <v>0</v>
      </c>
      <c r="AN123" s="359">
        <v>0</v>
      </c>
      <c r="AO123" s="318">
        <f t="shared" si="46"/>
        <v>8.0000000000000016E-2</v>
      </c>
      <c r="AP123" s="319">
        <f t="shared" si="47"/>
        <v>0</v>
      </c>
      <c r="AQ123" s="319">
        <f t="shared" si="48"/>
        <v>0</v>
      </c>
      <c r="AR123" s="319">
        <f t="shared" si="49"/>
        <v>0</v>
      </c>
      <c r="AS123" s="319">
        <f t="shared" si="50"/>
        <v>0</v>
      </c>
      <c r="AT123" s="319">
        <f t="shared" si="51"/>
        <v>0</v>
      </c>
      <c r="AU123" s="319">
        <f t="shared" si="52"/>
        <v>0</v>
      </c>
      <c r="AV123" s="319">
        <f t="shared" si="53"/>
        <v>0</v>
      </c>
      <c r="AW123" s="319">
        <f t="shared" si="54"/>
        <v>0</v>
      </c>
      <c r="AX123" s="319">
        <f t="shared" si="55"/>
        <v>0</v>
      </c>
      <c r="AY123" s="319">
        <f t="shared" si="56"/>
        <v>0</v>
      </c>
      <c r="AZ123" s="319">
        <f t="shared" si="57"/>
        <v>0</v>
      </c>
      <c r="BA123" s="319">
        <f t="shared" si="58"/>
        <v>0</v>
      </c>
      <c r="BB123" s="319">
        <f t="shared" si="59"/>
        <v>0</v>
      </c>
      <c r="BC123" s="319">
        <f t="shared" si="60"/>
        <v>0</v>
      </c>
      <c r="BD123" s="319">
        <f t="shared" si="61"/>
        <v>0</v>
      </c>
      <c r="BE123" s="319">
        <f t="shared" si="62"/>
        <v>0</v>
      </c>
      <c r="BF123" s="319">
        <f t="shared" si="63"/>
        <v>0.06</v>
      </c>
      <c r="BG123" s="319">
        <f t="shared" si="64"/>
        <v>0</v>
      </c>
      <c r="BH123" s="319">
        <f t="shared" si="65"/>
        <v>0</v>
      </c>
      <c r="BI123" s="319">
        <f t="shared" si="66"/>
        <v>0</v>
      </c>
      <c r="BJ123" s="319">
        <f t="shared" si="67"/>
        <v>0</v>
      </c>
      <c r="BK123" s="319">
        <f t="shared" si="68"/>
        <v>0</v>
      </c>
      <c r="BL123" s="319">
        <f t="shared" si="69"/>
        <v>0</v>
      </c>
      <c r="BM123" s="319">
        <f t="shared" si="70"/>
        <v>0</v>
      </c>
      <c r="BN123" s="319">
        <f t="shared" si="71"/>
        <v>0</v>
      </c>
      <c r="BO123" s="319">
        <f t="shared" si="72"/>
        <v>0</v>
      </c>
      <c r="BP123" s="319">
        <f t="shared" si="73"/>
        <v>0</v>
      </c>
      <c r="BQ123" s="320">
        <f t="shared" si="74"/>
        <v>0</v>
      </c>
      <c r="BS123" s="321">
        <f t="shared" si="76"/>
        <v>0.14000000000000001</v>
      </c>
      <c r="BT123" s="34">
        <f>_xlfn.RANK.AVG(BS123,$BS$122:$BS$123,0)</f>
        <v>1.5</v>
      </c>
      <c r="BU123" s="322">
        <v>0.22988505747126436</v>
      </c>
    </row>
    <row r="124" spans="2:73" ht="16" thickBot="1" x14ac:dyDescent="0.4">
      <c r="B124" s="428">
        <v>94</v>
      </c>
      <c r="C124" s="429" t="s">
        <v>195</v>
      </c>
      <c r="D124" s="430" t="s">
        <v>62</v>
      </c>
      <c r="E124" s="431" t="s">
        <v>65</v>
      </c>
      <c r="F124" s="432"/>
      <c r="G124" s="433" t="e">
        <f>_xlfn.RANK.AVG(F124,$F$58:$F$91,0)</f>
        <v>#N/A</v>
      </c>
      <c r="H124" s="434"/>
      <c r="I124" s="433" t="e">
        <f>_xlfn.RANK.AVG(H124,$H$58:$H$91,1)</f>
        <v>#N/A</v>
      </c>
      <c r="J124" s="432" t="e">
        <f>#REF!+G124+I124</f>
        <v>#REF!</v>
      </c>
      <c r="K124" s="435" t="e">
        <f>_xlfn.RANK.AVG(J124,$J$58:$J$91,1)</f>
        <v>#REF!</v>
      </c>
      <c r="L124" s="475">
        <v>1</v>
      </c>
      <c r="M124" s="476">
        <v>0</v>
      </c>
      <c r="N124" s="476">
        <v>1</v>
      </c>
      <c r="O124" s="476">
        <v>1</v>
      </c>
      <c r="P124" s="476">
        <v>0</v>
      </c>
      <c r="Q124" s="477">
        <v>1</v>
      </c>
      <c r="R124" s="477">
        <v>1</v>
      </c>
      <c r="S124" s="477">
        <v>1</v>
      </c>
      <c r="T124" s="477">
        <v>1</v>
      </c>
      <c r="U124" s="477">
        <v>1</v>
      </c>
      <c r="V124" s="477">
        <v>1</v>
      </c>
      <c r="W124" s="477">
        <v>1</v>
      </c>
      <c r="X124" s="477">
        <v>1</v>
      </c>
      <c r="Y124" s="477">
        <v>1</v>
      </c>
      <c r="Z124" s="477">
        <v>0</v>
      </c>
      <c r="AA124" s="476">
        <v>1</v>
      </c>
      <c r="AB124" s="476">
        <v>1</v>
      </c>
      <c r="AC124" s="476">
        <v>1</v>
      </c>
      <c r="AD124" s="476">
        <v>0</v>
      </c>
      <c r="AE124" s="476">
        <v>1</v>
      </c>
      <c r="AF124" s="476">
        <v>1</v>
      </c>
      <c r="AG124" s="477">
        <v>1</v>
      </c>
      <c r="AH124" s="477">
        <v>1</v>
      </c>
      <c r="AI124" s="476">
        <v>0</v>
      </c>
      <c r="AJ124" s="476">
        <v>1</v>
      </c>
      <c r="AK124" s="476">
        <v>1</v>
      </c>
      <c r="AL124" s="476">
        <v>1</v>
      </c>
      <c r="AM124" s="476">
        <v>1</v>
      </c>
      <c r="AN124" s="478">
        <v>1</v>
      </c>
      <c r="AO124" s="444">
        <f t="shared" si="46"/>
        <v>8.0000000000000016E-2</v>
      </c>
      <c r="AP124" s="445">
        <f t="shared" si="47"/>
        <v>0</v>
      </c>
      <c r="AQ124" s="445">
        <f t="shared" si="48"/>
        <v>0</v>
      </c>
      <c r="AR124" s="445">
        <f t="shared" si="49"/>
        <v>8.0000000000000016E-2</v>
      </c>
      <c r="AS124" s="445">
        <f t="shared" si="50"/>
        <v>0</v>
      </c>
      <c r="AT124" s="445">
        <f t="shared" si="51"/>
        <v>0.06</v>
      </c>
      <c r="AU124" s="445">
        <f t="shared" si="52"/>
        <v>0</v>
      </c>
      <c r="AV124" s="445">
        <f t="shared" si="53"/>
        <v>0.06</v>
      </c>
      <c r="AW124" s="445">
        <f t="shared" si="54"/>
        <v>0</v>
      </c>
      <c r="AX124" s="445">
        <f t="shared" si="55"/>
        <v>0.06</v>
      </c>
      <c r="AY124" s="445">
        <f t="shared" si="56"/>
        <v>0</v>
      </c>
      <c r="AZ124" s="445">
        <f t="shared" si="57"/>
        <v>0.06</v>
      </c>
      <c r="BA124" s="445">
        <f t="shared" si="58"/>
        <v>0</v>
      </c>
      <c r="BB124" s="445">
        <f t="shared" si="59"/>
        <v>0.06</v>
      </c>
      <c r="BC124" s="445">
        <f t="shared" si="60"/>
        <v>0</v>
      </c>
      <c r="BD124" s="445">
        <f t="shared" si="61"/>
        <v>0</v>
      </c>
      <c r="BE124" s="445">
        <f t="shared" si="62"/>
        <v>0</v>
      </c>
      <c r="BF124" s="445">
        <f t="shared" si="63"/>
        <v>0.06</v>
      </c>
      <c r="BG124" s="445">
        <f t="shared" si="64"/>
        <v>0</v>
      </c>
      <c r="BH124" s="445">
        <f t="shared" si="65"/>
        <v>0.06</v>
      </c>
      <c r="BI124" s="445">
        <f t="shared" si="66"/>
        <v>0</v>
      </c>
      <c r="BJ124" s="445">
        <f t="shared" si="67"/>
        <v>0</v>
      </c>
      <c r="BK124" s="445">
        <f t="shared" si="68"/>
        <v>0.06</v>
      </c>
      <c r="BL124" s="445">
        <f t="shared" si="69"/>
        <v>0</v>
      </c>
      <c r="BM124" s="445">
        <f t="shared" si="70"/>
        <v>0.06</v>
      </c>
      <c r="BN124" s="445">
        <f t="shared" si="71"/>
        <v>0.15</v>
      </c>
      <c r="BO124" s="445">
        <f t="shared" si="72"/>
        <v>0</v>
      </c>
      <c r="BP124" s="445">
        <f t="shared" si="73"/>
        <v>0.15</v>
      </c>
      <c r="BQ124" s="446">
        <f t="shared" si="74"/>
        <v>0</v>
      </c>
      <c r="BS124" s="447">
        <f>SUM(AO124:BQ124)</f>
        <v>1.0000000000000002</v>
      </c>
      <c r="BT124" s="448">
        <f>_xlfn.RANK.AVG(BS124,BS124,0)</f>
        <v>1</v>
      </c>
      <c r="BU124" s="449">
        <v>0.17</v>
      </c>
    </row>
    <row r="125" spans="2:73" x14ac:dyDescent="0.35">
      <c r="B125" s="76">
        <v>38</v>
      </c>
      <c r="C125" s="56" t="s">
        <v>176</v>
      </c>
      <c r="D125" s="389" t="s">
        <v>63</v>
      </c>
      <c r="E125" s="390" t="s">
        <v>65</v>
      </c>
      <c r="F125" s="298"/>
      <c r="G125" s="299"/>
      <c r="H125" s="300"/>
      <c r="I125" s="299"/>
      <c r="J125" s="300"/>
      <c r="K125" s="301"/>
      <c r="L125" s="337">
        <v>1</v>
      </c>
      <c r="M125" s="335">
        <v>1</v>
      </c>
      <c r="N125" s="335">
        <v>1</v>
      </c>
      <c r="O125" s="335">
        <v>1</v>
      </c>
      <c r="P125" s="335">
        <v>1</v>
      </c>
      <c r="Q125" s="399">
        <v>1</v>
      </c>
      <c r="R125" s="399">
        <v>0</v>
      </c>
      <c r="S125" s="399">
        <v>1</v>
      </c>
      <c r="T125" s="399">
        <v>0</v>
      </c>
      <c r="U125" s="399">
        <v>1</v>
      </c>
      <c r="V125" s="399">
        <v>1</v>
      </c>
      <c r="W125" s="399">
        <v>1</v>
      </c>
      <c r="X125" s="399">
        <v>1</v>
      </c>
      <c r="Y125" s="399">
        <v>1</v>
      </c>
      <c r="Z125" s="399">
        <v>1</v>
      </c>
      <c r="AA125" s="335">
        <v>1</v>
      </c>
      <c r="AB125" s="335">
        <v>1</v>
      </c>
      <c r="AC125" s="335">
        <v>1</v>
      </c>
      <c r="AD125" s="335">
        <v>1</v>
      </c>
      <c r="AE125" s="335">
        <v>1</v>
      </c>
      <c r="AF125" s="335">
        <v>1</v>
      </c>
      <c r="AG125" s="335">
        <v>1</v>
      </c>
      <c r="AH125" s="335">
        <v>0</v>
      </c>
      <c r="AI125" s="335">
        <v>1</v>
      </c>
      <c r="AJ125" s="335">
        <v>1</v>
      </c>
      <c r="AK125" s="335">
        <v>1</v>
      </c>
      <c r="AL125" s="399">
        <v>1</v>
      </c>
      <c r="AM125" s="335">
        <v>1</v>
      </c>
      <c r="AN125" s="342">
        <v>1</v>
      </c>
      <c r="AO125" s="393">
        <f t="shared" si="46"/>
        <v>8.0000000000000016E-2</v>
      </c>
      <c r="AP125" s="394">
        <f t="shared" si="47"/>
        <v>0</v>
      </c>
      <c r="AQ125" s="394">
        <f t="shared" si="48"/>
        <v>0</v>
      </c>
      <c r="AR125" s="394">
        <f t="shared" si="49"/>
        <v>8.0000000000000016E-2</v>
      </c>
      <c r="AS125" s="394">
        <f t="shared" si="50"/>
        <v>0</v>
      </c>
      <c r="AT125" s="394">
        <f t="shared" si="51"/>
        <v>0.06</v>
      </c>
      <c r="AU125" s="394">
        <f t="shared" si="52"/>
        <v>0</v>
      </c>
      <c r="AV125" s="394">
        <f t="shared" si="53"/>
        <v>0.06</v>
      </c>
      <c r="AW125" s="394">
        <f t="shared" si="54"/>
        <v>0</v>
      </c>
      <c r="AX125" s="394">
        <f t="shared" si="55"/>
        <v>0.06</v>
      </c>
      <c r="AY125" s="394">
        <f t="shared" si="56"/>
        <v>0</v>
      </c>
      <c r="AZ125" s="394">
        <f t="shared" si="57"/>
        <v>0.06</v>
      </c>
      <c r="BA125" s="394">
        <f t="shared" si="58"/>
        <v>0</v>
      </c>
      <c r="BB125" s="394">
        <f t="shared" si="59"/>
        <v>0.06</v>
      </c>
      <c r="BC125" s="394">
        <f t="shared" si="60"/>
        <v>0</v>
      </c>
      <c r="BD125" s="394">
        <f t="shared" si="61"/>
        <v>0</v>
      </c>
      <c r="BE125" s="394">
        <f t="shared" si="62"/>
        <v>0</v>
      </c>
      <c r="BF125" s="394">
        <f t="shared" si="63"/>
        <v>0.06</v>
      </c>
      <c r="BG125" s="394">
        <f t="shared" si="64"/>
        <v>0</v>
      </c>
      <c r="BH125" s="394">
        <f t="shared" si="65"/>
        <v>0.06</v>
      </c>
      <c r="BI125" s="394">
        <f t="shared" si="66"/>
        <v>0</v>
      </c>
      <c r="BJ125" s="394">
        <f t="shared" si="67"/>
        <v>0</v>
      </c>
      <c r="BK125" s="394">
        <f t="shared" si="68"/>
        <v>0</v>
      </c>
      <c r="BL125" s="394">
        <f t="shared" si="69"/>
        <v>0</v>
      </c>
      <c r="BM125" s="394">
        <f t="shared" si="70"/>
        <v>0.06</v>
      </c>
      <c r="BN125" s="394">
        <f t="shared" si="71"/>
        <v>0.15</v>
      </c>
      <c r="BO125" s="394">
        <f t="shared" si="72"/>
        <v>0</v>
      </c>
      <c r="BP125" s="394">
        <f t="shared" si="73"/>
        <v>0.15</v>
      </c>
      <c r="BQ125" s="395">
        <f t="shared" si="74"/>
        <v>0</v>
      </c>
      <c r="BS125" s="396">
        <f t="shared" si="76"/>
        <v>0.94000000000000017</v>
      </c>
      <c r="BT125" s="35">
        <f>_xlfn.RANK.AVG(BS125,$BS$125:$BS$126,0)</f>
        <v>2</v>
      </c>
      <c r="BU125" s="397">
        <v>0.19</v>
      </c>
    </row>
    <row r="126" spans="2:73" ht="16" thickBot="1" x14ac:dyDescent="0.4">
      <c r="B126" s="29">
        <v>94</v>
      </c>
      <c r="C126" s="55" t="s">
        <v>195</v>
      </c>
      <c r="D126" s="41" t="s">
        <v>63</v>
      </c>
      <c r="E126" s="303" t="s">
        <v>65</v>
      </c>
      <c r="F126" s="304"/>
      <c r="G126" s="305" t="e">
        <f>_xlfn.RANK.AVG(F126,$F$125:$F$126,0)</f>
        <v>#N/A</v>
      </c>
      <c r="H126" s="306"/>
      <c r="I126" s="305" t="e">
        <f>_xlfn.RANK.AVG(H126,$H$125:$H$126,1)</f>
        <v>#N/A</v>
      </c>
      <c r="J126" s="306" t="e">
        <f>#REF!+G126+I126</f>
        <v>#REF!</v>
      </c>
      <c r="K126" s="307" t="e">
        <f>_xlfn.RANK.AVG(J126,$J$125:$J$126,0)</f>
        <v>#REF!</v>
      </c>
      <c r="L126" s="381">
        <v>1</v>
      </c>
      <c r="M126" s="382">
        <v>0</v>
      </c>
      <c r="N126" s="382">
        <v>1</v>
      </c>
      <c r="O126" s="382">
        <v>1</v>
      </c>
      <c r="P126" s="382">
        <v>0</v>
      </c>
      <c r="Q126" s="479">
        <v>1</v>
      </c>
      <c r="R126" s="479">
        <v>1</v>
      </c>
      <c r="S126" s="479">
        <v>1</v>
      </c>
      <c r="T126" s="479">
        <v>1</v>
      </c>
      <c r="U126" s="479">
        <v>1</v>
      </c>
      <c r="V126" s="479">
        <v>1</v>
      </c>
      <c r="W126" s="479">
        <v>1</v>
      </c>
      <c r="X126" s="479">
        <v>1</v>
      </c>
      <c r="Y126" s="479">
        <v>1</v>
      </c>
      <c r="Z126" s="479">
        <v>0</v>
      </c>
      <c r="AA126" s="382">
        <v>1</v>
      </c>
      <c r="AB126" s="382">
        <v>1</v>
      </c>
      <c r="AC126" s="382">
        <v>1</v>
      </c>
      <c r="AD126" s="382">
        <v>0</v>
      </c>
      <c r="AE126" s="382">
        <v>1</v>
      </c>
      <c r="AF126" s="382">
        <v>1</v>
      </c>
      <c r="AG126" s="479">
        <v>1</v>
      </c>
      <c r="AH126" s="479">
        <v>1</v>
      </c>
      <c r="AI126" s="382">
        <v>0</v>
      </c>
      <c r="AJ126" s="382">
        <v>1</v>
      </c>
      <c r="AK126" s="382">
        <v>1</v>
      </c>
      <c r="AL126" s="382">
        <v>1</v>
      </c>
      <c r="AM126" s="382">
        <v>1</v>
      </c>
      <c r="AN126" s="357">
        <v>1</v>
      </c>
      <c r="AO126" s="318">
        <f t="shared" si="46"/>
        <v>8.0000000000000016E-2</v>
      </c>
      <c r="AP126" s="319">
        <f t="shared" si="47"/>
        <v>0</v>
      </c>
      <c r="AQ126" s="319">
        <f t="shared" si="48"/>
        <v>0</v>
      </c>
      <c r="AR126" s="319">
        <f t="shared" si="49"/>
        <v>8.0000000000000016E-2</v>
      </c>
      <c r="AS126" s="319">
        <f t="shared" si="50"/>
        <v>0</v>
      </c>
      <c r="AT126" s="319">
        <f t="shared" si="51"/>
        <v>0.06</v>
      </c>
      <c r="AU126" s="319">
        <f t="shared" si="52"/>
        <v>0</v>
      </c>
      <c r="AV126" s="319">
        <f t="shared" si="53"/>
        <v>0.06</v>
      </c>
      <c r="AW126" s="319">
        <f t="shared" si="54"/>
        <v>0</v>
      </c>
      <c r="AX126" s="319">
        <f t="shared" si="55"/>
        <v>0.06</v>
      </c>
      <c r="AY126" s="319">
        <f t="shared" si="56"/>
        <v>0</v>
      </c>
      <c r="AZ126" s="319">
        <f t="shared" si="57"/>
        <v>0.06</v>
      </c>
      <c r="BA126" s="319">
        <f t="shared" si="58"/>
        <v>0</v>
      </c>
      <c r="BB126" s="319">
        <f t="shared" si="59"/>
        <v>0.06</v>
      </c>
      <c r="BC126" s="319">
        <f t="shared" si="60"/>
        <v>0</v>
      </c>
      <c r="BD126" s="319">
        <f t="shared" si="61"/>
        <v>0</v>
      </c>
      <c r="BE126" s="319">
        <f t="shared" si="62"/>
        <v>0</v>
      </c>
      <c r="BF126" s="319">
        <f t="shared" si="63"/>
        <v>0.06</v>
      </c>
      <c r="BG126" s="319">
        <f t="shared" si="64"/>
        <v>0</v>
      </c>
      <c r="BH126" s="319">
        <f t="shared" si="65"/>
        <v>0.06</v>
      </c>
      <c r="BI126" s="319">
        <f t="shared" si="66"/>
        <v>0</v>
      </c>
      <c r="BJ126" s="319">
        <f t="shared" si="67"/>
        <v>0</v>
      </c>
      <c r="BK126" s="319">
        <f t="shared" si="68"/>
        <v>0.06</v>
      </c>
      <c r="BL126" s="319">
        <f t="shared" si="69"/>
        <v>0</v>
      </c>
      <c r="BM126" s="319">
        <f t="shared" si="70"/>
        <v>0.06</v>
      </c>
      <c r="BN126" s="319">
        <f t="shared" si="71"/>
        <v>0.15</v>
      </c>
      <c r="BO126" s="319">
        <f t="shared" si="72"/>
        <v>0</v>
      </c>
      <c r="BP126" s="319">
        <f t="shared" si="73"/>
        <v>0.15</v>
      </c>
      <c r="BQ126" s="320">
        <f t="shared" si="74"/>
        <v>0</v>
      </c>
      <c r="BS126" s="321">
        <f t="shared" si="76"/>
        <v>1.0000000000000002</v>
      </c>
      <c r="BT126" s="34">
        <f>_xlfn.RANK.AVG(BS126,$BS$125:$BS$126,0)</f>
        <v>1</v>
      </c>
      <c r="BU126" s="322">
        <v>0.17</v>
      </c>
    </row>
    <row r="127" spans="2:73" ht="5.5" customHeight="1" x14ac:dyDescent="0.35">
      <c r="F127" s="391"/>
      <c r="G127" s="391"/>
      <c r="H127" s="391"/>
      <c r="I127" s="391"/>
      <c r="J127" s="391"/>
      <c r="K127" s="391"/>
      <c r="L127" s="450"/>
      <c r="M127" s="450"/>
      <c r="N127" s="450"/>
      <c r="O127" s="450"/>
      <c r="P127" s="450"/>
      <c r="Q127" s="450"/>
      <c r="R127" s="450"/>
      <c r="S127" s="450"/>
      <c r="T127" s="450"/>
      <c r="U127" s="450"/>
      <c r="V127" s="450"/>
      <c r="W127" s="450"/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50"/>
      <c r="AH127" s="450"/>
      <c r="AI127" s="450"/>
      <c r="AJ127" s="450"/>
      <c r="AK127" s="450"/>
      <c r="AL127" s="450"/>
      <c r="AM127" s="450"/>
      <c r="AN127" s="450"/>
      <c r="AO127" s="451"/>
      <c r="BQ127" s="451"/>
      <c r="BS127" s="450"/>
      <c r="BT127" s="450"/>
      <c r="BU127" s="450"/>
    </row>
    <row r="128" spans="2:73" s="454" customFormat="1" ht="13" x14ac:dyDescent="0.3">
      <c r="B128" s="452" t="s">
        <v>196</v>
      </c>
      <c r="C128" s="480" t="s">
        <v>197</v>
      </c>
      <c r="F128" s="455"/>
      <c r="G128" s="455"/>
      <c r="H128" s="455"/>
      <c r="I128" s="455"/>
      <c r="J128" s="455"/>
      <c r="K128" s="455"/>
      <c r="L128" s="456"/>
      <c r="M128" s="456"/>
      <c r="N128" s="456"/>
      <c r="O128" s="456"/>
      <c r="P128" s="456"/>
      <c r="Q128" s="456"/>
      <c r="R128" s="456"/>
      <c r="S128" s="456"/>
      <c r="T128" s="456"/>
      <c r="U128" s="456"/>
      <c r="V128" s="456"/>
      <c r="W128" s="456"/>
      <c r="X128" s="456"/>
      <c r="Y128" s="456"/>
      <c r="Z128" s="456"/>
      <c r="AA128" s="456"/>
      <c r="AB128" s="456"/>
      <c r="AC128" s="456"/>
      <c r="AD128" s="456"/>
      <c r="AE128" s="456"/>
      <c r="AF128" s="456"/>
      <c r="AG128" s="456"/>
      <c r="AH128" s="456"/>
      <c r="AI128" s="456"/>
      <c r="AJ128" s="456"/>
      <c r="AK128" s="456"/>
      <c r="AL128" s="456"/>
      <c r="AM128" s="456"/>
      <c r="AN128" s="456"/>
      <c r="AO128" s="457"/>
      <c r="AP128" s="457"/>
      <c r="AQ128" s="457"/>
      <c r="AR128" s="457"/>
      <c r="AS128" s="457"/>
      <c r="AT128" s="457"/>
      <c r="AU128" s="457"/>
      <c r="AV128" s="457"/>
      <c r="AW128" s="457"/>
      <c r="AX128" s="457"/>
      <c r="AY128" s="457"/>
      <c r="AZ128" s="457"/>
      <c r="BA128" s="457"/>
      <c r="BB128" s="457"/>
      <c r="BC128" s="457"/>
      <c r="BD128" s="457"/>
      <c r="BE128" s="457"/>
      <c r="BF128" s="457"/>
      <c r="BG128" s="457"/>
      <c r="BH128" s="457"/>
      <c r="BI128" s="457"/>
      <c r="BJ128" s="457"/>
      <c r="BK128" s="457"/>
      <c r="BL128" s="457"/>
      <c r="BM128" s="457"/>
      <c r="BN128" s="457"/>
      <c r="BO128" s="457"/>
      <c r="BP128" s="457"/>
      <c r="BQ128" s="457"/>
      <c r="BS128" s="456"/>
      <c r="BT128" s="456"/>
      <c r="BU128" s="456"/>
    </row>
    <row r="129" spans="6:73" ht="4" customHeight="1" x14ac:dyDescent="0.35">
      <c r="F129" s="391"/>
      <c r="G129" s="391"/>
      <c r="H129" s="391"/>
      <c r="I129" s="391"/>
      <c r="J129" s="391"/>
      <c r="K129" s="391"/>
      <c r="L129" s="450"/>
      <c r="M129" s="450"/>
      <c r="N129" s="450"/>
      <c r="O129" s="450"/>
      <c r="P129" s="450"/>
      <c r="Q129" s="450"/>
      <c r="R129" s="450"/>
      <c r="S129" s="450"/>
      <c r="T129" s="450"/>
      <c r="U129" s="450"/>
      <c r="V129" s="450"/>
      <c r="W129" s="450"/>
      <c r="X129" s="450"/>
      <c r="Y129" s="450"/>
      <c r="Z129" s="450"/>
      <c r="AA129" s="450"/>
      <c r="AB129" s="450"/>
      <c r="AC129" s="450"/>
      <c r="AD129" s="450"/>
      <c r="AE129" s="450"/>
      <c r="AF129" s="450"/>
      <c r="AG129" s="450"/>
      <c r="AH129" s="450"/>
      <c r="AI129" s="450"/>
      <c r="AJ129" s="450"/>
      <c r="AK129" s="450"/>
      <c r="AL129" s="450"/>
      <c r="AM129" s="450"/>
      <c r="AN129" s="450"/>
      <c r="AO129" s="451"/>
      <c r="BQ129" s="451"/>
      <c r="BS129" s="450"/>
      <c r="BT129" s="450"/>
      <c r="BU129" s="450"/>
    </row>
    <row r="130" spans="6:73" x14ac:dyDescent="0.35">
      <c r="F130" s="391"/>
      <c r="G130" s="391"/>
      <c r="H130" s="391"/>
      <c r="I130" s="391"/>
      <c r="J130" s="391"/>
      <c r="K130" s="391"/>
      <c r="L130" s="450"/>
      <c r="M130" s="450"/>
      <c r="N130" s="450"/>
      <c r="O130" s="450"/>
      <c r="P130" s="450"/>
      <c r="Q130" s="450"/>
      <c r="R130" s="450"/>
      <c r="S130" s="450"/>
      <c r="T130" s="450"/>
      <c r="U130" s="450"/>
      <c r="V130" s="450"/>
      <c r="W130" s="450"/>
      <c r="X130" s="450"/>
      <c r="Y130" s="450"/>
      <c r="Z130" s="450"/>
      <c r="AA130" s="450"/>
      <c r="AB130" s="450"/>
      <c r="AC130" s="450"/>
      <c r="AD130" s="450"/>
      <c r="AE130" s="450"/>
      <c r="AF130" s="450"/>
      <c r="AG130" s="450"/>
      <c r="AH130" s="450"/>
      <c r="AI130" s="450"/>
      <c r="AJ130" s="450"/>
      <c r="AK130" s="450"/>
      <c r="AL130" s="450"/>
      <c r="AM130" s="450"/>
      <c r="AN130" s="450"/>
      <c r="AO130" s="451"/>
      <c r="AP130" s="451"/>
      <c r="AQ130" s="451"/>
      <c r="AR130" s="451"/>
      <c r="AS130" s="451"/>
      <c r="AT130" s="451"/>
      <c r="AU130" s="451"/>
      <c r="AV130" s="451"/>
      <c r="AW130" s="451"/>
      <c r="AX130" s="451"/>
      <c r="AY130" s="451"/>
      <c r="AZ130" s="451"/>
      <c r="BA130" s="451"/>
      <c r="BB130" s="451"/>
      <c r="BC130" s="451"/>
      <c r="BD130" s="451"/>
      <c r="BE130" s="451"/>
      <c r="BF130" s="451"/>
      <c r="BG130" s="451"/>
      <c r="BH130" s="451"/>
      <c r="BI130" s="451"/>
      <c r="BJ130" s="451"/>
      <c r="BK130" s="451"/>
      <c r="BL130" s="451"/>
      <c r="BM130" s="451"/>
      <c r="BN130" s="451"/>
      <c r="BO130" s="451"/>
      <c r="BP130" s="451"/>
      <c r="BQ130" s="451"/>
      <c r="BS130" s="450"/>
      <c r="BT130" s="450"/>
      <c r="BU130" s="450"/>
    </row>
    <row r="131" spans="6:73" x14ac:dyDescent="0.35">
      <c r="F131" s="391"/>
      <c r="G131" s="391"/>
      <c r="H131" s="391"/>
      <c r="I131" s="391"/>
      <c r="J131" s="391"/>
      <c r="K131" s="391"/>
      <c r="L131" s="450"/>
      <c r="M131" s="450"/>
      <c r="N131" s="450"/>
      <c r="O131" s="450"/>
      <c r="P131" s="450"/>
      <c r="Q131" s="450"/>
      <c r="R131" s="450"/>
      <c r="S131" s="450"/>
      <c r="T131" s="450"/>
      <c r="U131" s="450"/>
      <c r="V131" s="450"/>
      <c r="W131" s="450"/>
      <c r="X131" s="450"/>
      <c r="Y131" s="450"/>
      <c r="Z131" s="450"/>
      <c r="AA131" s="450"/>
      <c r="AB131" s="450"/>
      <c r="AC131" s="450"/>
      <c r="AD131" s="450"/>
      <c r="AE131" s="450"/>
      <c r="AF131" s="450"/>
      <c r="AG131" s="450"/>
      <c r="AH131" s="450"/>
      <c r="AI131" s="450"/>
      <c r="AJ131" s="450"/>
      <c r="AK131" s="450"/>
      <c r="AL131" s="450"/>
      <c r="AM131" s="450"/>
      <c r="AN131" s="450"/>
      <c r="AO131" s="451"/>
      <c r="AP131" s="451"/>
      <c r="AQ131" s="451"/>
      <c r="AR131" s="451"/>
      <c r="AS131" s="451"/>
      <c r="AT131" s="451"/>
      <c r="AU131" s="451"/>
      <c r="AV131" s="451"/>
      <c r="AW131" s="451"/>
      <c r="AX131" s="451"/>
      <c r="AY131" s="451"/>
      <c r="AZ131" s="451"/>
      <c r="BA131" s="451"/>
      <c r="BB131" s="451"/>
      <c r="BC131" s="451"/>
      <c r="BD131" s="451"/>
      <c r="BE131" s="451"/>
      <c r="BF131" s="451"/>
      <c r="BG131" s="451"/>
      <c r="BH131" s="451"/>
      <c r="BI131" s="451"/>
      <c r="BJ131" s="451"/>
      <c r="BK131" s="451"/>
      <c r="BL131" s="451"/>
      <c r="BM131" s="451"/>
      <c r="BN131" s="451"/>
      <c r="BO131" s="451"/>
      <c r="BP131" s="451"/>
      <c r="BQ131" s="451"/>
      <c r="BS131" s="450"/>
      <c r="BT131" s="450"/>
      <c r="BU131" s="450"/>
    </row>
    <row r="132" spans="6:73" x14ac:dyDescent="0.35">
      <c r="F132" s="391"/>
      <c r="G132" s="391"/>
      <c r="H132" s="391"/>
      <c r="I132" s="391"/>
      <c r="J132" s="391"/>
      <c r="K132" s="391"/>
      <c r="L132" s="450"/>
      <c r="M132" s="450"/>
      <c r="N132" s="450"/>
      <c r="O132" s="450"/>
      <c r="P132" s="450"/>
      <c r="Q132" s="450"/>
      <c r="R132" s="450"/>
      <c r="S132" s="450"/>
      <c r="T132" s="450"/>
      <c r="U132" s="450"/>
      <c r="V132" s="450"/>
      <c r="W132" s="450"/>
      <c r="X132" s="450"/>
      <c r="Y132" s="450"/>
      <c r="Z132" s="450"/>
      <c r="AA132" s="450"/>
      <c r="AB132" s="450"/>
      <c r="AC132" s="450"/>
      <c r="AD132" s="450"/>
      <c r="AE132" s="450"/>
      <c r="AF132" s="450"/>
      <c r="AG132" s="450"/>
      <c r="AH132" s="450"/>
      <c r="AI132" s="450"/>
      <c r="AJ132" s="450"/>
      <c r="AK132" s="450"/>
      <c r="AL132" s="450"/>
      <c r="AM132" s="450"/>
      <c r="AN132" s="450"/>
      <c r="AO132" s="451"/>
      <c r="AP132" s="451"/>
      <c r="AQ132" s="451"/>
      <c r="AR132" s="451"/>
      <c r="AS132" s="451"/>
      <c r="AT132" s="451"/>
      <c r="AU132" s="451"/>
      <c r="AV132" s="451"/>
      <c r="AW132" s="451"/>
      <c r="AX132" s="451"/>
      <c r="AY132" s="451"/>
      <c r="AZ132" s="451"/>
      <c r="BA132" s="451"/>
      <c r="BB132" s="451"/>
      <c r="BC132" s="451"/>
      <c r="BD132" s="451"/>
      <c r="BE132" s="451"/>
      <c r="BF132" s="451"/>
      <c r="BG132" s="451"/>
      <c r="BH132" s="451"/>
      <c r="BI132" s="451"/>
      <c r="BJ132" s="451"/>
      <c r="BK132" s="451"/>
      <c r="BL132" s="451"/>
      <c r="BM132" s="451"/>
      <c r="BN132" s="451"/>
      <c r="BO132" s="451"/>
      <c r="BP132" s="451"/>
      <c r="BQ132" s="451"/>
      <c r="BS132" s="450"/>
      <c r="BT132" s="450"/>
      <c r="BU132" s="450"/>
    </row>
    <row r="133" spans="6:73" x14ac:dyDescent="0.35">
      <c r="F133" s="391"/>
      <c r="G133" s="391"/>
      <c r="H133" s="391"/>
      <c r="I133" s="391"/>
      <c r="J133" s="391"/>
      <c r="K133" s="391"/>
      <c r="L133" s="450"/>
      <c r="M133" s="450"/>
      <c r="N133" s="450"/>
      <c r="O133" s="450"/>
      <c r="P133" s="450"/>
      <c r="Q133" s="450"/>
      <c r="R133" s="450"/>
      <c r="S133" s="450"/>
      <c r="T133" s="450"/>
      <c r="U133" s="450"/>
      <c r="V133" s="450"/>
      <c r="W133" s="450"/>
      <c r="X133" s="450"/>
      <c r="Y133" s="450"/>
      <c r="Z133" s="450"/>
      <c r="AA133" s="450"/>
      <c r="AB133" s="450"/>
      <c r="AC133" s="450"/>
      <c r="AD133" s="450"/>
      <c r="AE133" s="450"/>
      <c r="AF133" s="450"/>
      <c r="AG133" s="450"/>
      <c r="AH133" s="450"/>
      <c r="AI133" s="450"/>
      <c r="AJ133" s="450"/>
      <c r="AK133" s="450"/>
      <c r="AL133" s="450"/>
      <c r="AM133" s="450"/>
      <c r="AN133" s="450"/>
      <c r="AO133" s="451"/>
      <c r="AP133" s="451"/>
      <c r="AQ133" s="451"/>
      <c r="AR133" s="451"/>
      <c r="AS133" s="451"/>
      <c r="AT133" s="451"/>
      <c r="AU133" s="451"/>
      <c r="AV133" s="451"/>
      <c r="AW133" s="451"/>
      <c r="AX133" s="451"/>
      <c r="AY133" s="451"/>
      <c r="AZ133" s="451"/>
      <c r="BA133" s="451"/>
      <c r="BB133" s="451"/>
      <c r="BC133" s="451"/>
      <c r="BD133" s="451"/>
      <c r="BE133" s="451"/>
      <c r="BF133" s="451"/>
      <c r="BG133" s="451"/>
      <c r="BH133" s="451"/>
      <c r="BI133" s="451"/>
      <c r="BJ133" s="451"/>
      <c r="BK133" s="451"/>
      <c r="BL133" s="451"/>
      <c r="BM133" s="451"/>
      <c r="BN133" s="451"/>
      <c r="BO133" s="451"/>
      <c r="BP133" s="451"/>
      <c r="BQ133" s="451"/>
      <c r="BS133" s="450"/>
      <c r="BT133" s="450"/>
      <c r="BU133" s="450"/>
    </row>
    <row r="134" spans="6:73" x14ac:dyDescent="0.35">
      <c r="F134" s="391"/>
      <c r="G134" s="391"/>
      <c r="H134" s="391"/>
      <c r="I134" s="391"/>
      <c r="J134" s="391"/>
      <c r="K134" s="391"/>
      <c r="L134" s="450"/>
      <c r="M134" s="450"/>
      <c r="N134" s="450"/>
      <c r="O134" s="450"/>
      <c r="P134" s="450"/>
      <c r="Q134" s="450"/>
      <c r="R134" s="450"/>
      <c r="S134" s="450"/>
      <c r="T134" s="450"/>
      <c r="U134" s="450"/>
      <c r="V134" s="450"/>
      <c r="W134" s="450"/>
      <c r="X134" s="450"/>
      <c r="Y134" s="450"/>
      <c r="Z134" s="450"/>
      <c r="AA134" s="450"/>
      <c r="AB134" s="450"/>
      <c r="AC134" s="450"/>
      <c r="AD134" s="450"/>
      <c r="AE134" s="450"/>
      <c r="AF134" s="450"/>
      <c r="AG134" s="450"/>
      <c r="AH134" s="450"/>
      <c r="AI134" s="450"/>
      <c r="AJ134" s="450"/>
      <c r="AK134" s="450"/>
      <c r="AL134" s="450"/>
      <c r="AM134" s="450"/>
      <c r="AN134" s="450"/>
      <c r="AO134" s="451"/>
      <c r="AP134" s="451"/>
      <c r="AQ134" s="451"/>
      <c r="AR134" s="451"/>
      <c r="AS134" s="451"/>
      <c r="AT134" s="451"/>
      <c r="AU134" s="451"/>
      <c r="AV134" s="451"/>
      <c r="AW134" s="451"/>
      <c r="AX134" s="451"/>
      <c r="AY134" s="451"/>
      <c r="AZ134" s="451"/>
      <c r="BA134" s="451"/>
      <c r="BB134" s="451"/>
      <c r="BC134" s="451"/>
      <c r="BD134" s="451"/>
      <c r="BE134" s="451"/>
      <c r="BF134" s="451"/>
      <c r="BG134" s="451"/>
      <c r="BH134" s="451"/>
      <c r="BI134" s="451"/>
      <c r="BJ134" s="451"/>
      <c r="BK134" s="451"/>
      <c r="BL134" s="451"/>
      <c r="BM134" s="451"/>
      <c r="BN134" s="451"/>
      <c r="BO134" s="451"/>
      <c r="BP134" s="451"/>
      <c r="BQ134" s="451"/>
      <c r="BS134" s="450"/>
      <c r="BT134" s="450"/>
      <c r="BU134" s="450"/>
    </row>
    <row r="135" spans="6:73" x14ac:dyDescent="0.35">
      <c r="F135" s="391"/>
      <c r="G135" s="391"/>
      <c r="H135" s="391"/>
      <c r="I135" s="391"/>
      <c r="J135" s="391"/>
      <c r="K135" s="391"/>
      <c r="L135" s="450"/>
      <c r="M135" s="450"/>
      <c r="N135" s="450"/>
      <c r="O135" s="450"/>
      <c r="P135" s="450"/>
      <c r="Q135" s="450"/>
      <c r="R135" s="450"/>
      <c r="S135" s="450"/>
      <c r="T135" s="450"/>
      <c r="U135" s="450"/>
      <c r="V135" s="450"/>
      <c r="W135" s="450"/>
      <c r="X135" s="450"/>
      <c r="Y135" s="450"/>
      <c r="Z135" s="450"/>
      <c r="AA135" s="450"/>
      <c r="AB135" s="450"/>
      <c r="AC135" s="450"/>
      <c r="AD135" s="450"/>
      <c r="AE135" s="450"/>
      <c r="AF135" s="450"/>
      <c r="AG135" s="450"/>
      <c r="AH135" s="450"/>
      <c r="AI135" s="450"/>
      <c r="AJ135" s="450"/>
      <c r="AK135" s="450"/>
      <c r="AL135" s="450"/>
      <c r="AM135" s="450"/>
      <c r="AN135" s="450"/>
      <c r="AO135" s="451"/>
      <c r="AP135" s="451"/>
      <c r="AQ135" s="451"/>
      <c r="AR135" s="451"/>
      <c r="AS135" s="451"/>
      <c r="AT135" s="451"/>
      <c r="AU135" s="451"/>
      <c r="AV135" s="451"/>
      <c r="AW135" s="451"/>
      <c r="AX135" s="451"/>
      <c r="AY135" s="451"/>
      <c r="AZ135" s="451"/>
      <c r="BA135" s="451"/>
      <c r="BB135" s="451"/>
      <c r="BC135" s="451"/>
      <c r="BD135" s="451"/>
      <c r="BE135" s="451"/>
      <c r="BF135" s="451"/>
      <c r="BG135" s="451"/>
      <c r="BH135" s="451"/>
      <c r="BI135" s="451"/>
      <c r="BJ135" s="451"/>
      <c r="BK135" s="451"/>
      <c r="BL135" s="451"/>
      <c r="BM135" s="451"/>
      <c r="BN135" s="451"/>
      <c r="BO135" s="451"/>
      <c r="BP135" s="451"/>
      <c r="BQ135" s="451"/>
      <c r="BS135" s="450"/>
      <c r="BT135" s="450"/>
      <c r="BU135" s="450"/>
    </row>
    <row r="136" spans="6:73" x14ac:dyDescent="0.35">
      <c r="F136" s="391"/>
      <c r="G136" s="391"/>
      <c r="H136" s="391"/>
      <c r="I136" s="391"/>
      <c r="J136" s="391"/>
      <c r="K136" s="391"/>
      <c r="L136" s="450"/>
      <c r="M136" s="450"/>
      <c r="N136" s="450"/>
      <c r="O136" s="450"/>
      <c r="P136" s="450"/>
      <c r="Q136" s="450"/>
      <c r="R136" s="450"/>
      <c r="S136" s="450"/>
      <c r="T136" s="450"/>
      <c r="U136" s="450"/>
      <c r="V136" s="450"/>
      <c r="W136" s="450"/>
      <c r="X136" s="450"/>
      <c r="Y136" s="450"/>
      <c r="Z136" s="450"/>
      <c r="AA136" s="450"/>
      <c r="AB136" s="450"/>
      <c r="AC136" s="450"/>
      <c r="AD136" s="450"/>
      <c r="AE136" s="450"/>
      <c r="AF136" s="450"/>
      <c r="AG136" s="450"/>
      <c r="AH136" s="450"/>
      <c r="AI136" s="450"/>
      <c r="AJ136" s="450"/>
      <c r="AK136" s="450"/>
      <c r="AL136" s="450"/>
      <c r="AM136" s="450"/>
      <c r="AN136" s="450"/>
      <c r="AO136" s="451"/>
      <c r="AP136" s="451"/>
      <c r="AQ136" s="451"/>
      <c r="AR136" s="451"/>
      <c r="AS136" s="451"/>
      <c r="AT136" s="451"/>
      <c r="AU136" s="451"/>
      <c r="AV136" s="451"/>
      <c r="AW136" s="451"/>
      <c r="AX136" s="451"/>
      <c r="AY136" s="451"/>
      <c r="AZ136" s="451"/>
      <c r="BA136" s="451"/>
      <c r="BB136" s="451"/>
      <c r="BC136" s="451"/>
      <c r="BD136" s="451"/>
      <c r="BE136" s="451"/>
      <c r="BF136" s="451"/>
      <c r="BG136" s="451"/>
      <c r="BH136" s="451"/>
      <c r="BI136" s="451"/>
      <c r="BJ136" s="451"/>
      <c r="BK136" s="451"/>
      <c r="BL136" s="451"/>
      <c r="BM136" s="451"/>
      <c r="BN136" s="451"/>
      <c r="BO136" s="451"/>
      <c r="BP136" s="451"/>
      <c r="BQ136" s="451"/>
      <c r="BS136" s="450"/>
      <c r="BT136" s="450"/>
      <c r="BU136" s="450"/>
    </row>
  </sheetData>
  <mergeCells count="70">
    <mergeCell ref="BJ7:BK7"/>
    <mergeCell ref="BL7:BM7"/>
    <mergeCell ref="BN7:BO7"/>
    <mergeCell ref="BP7:BQ7"/>
    <mergeCell ref="AV7:AW7"/>
    <mergeCell ref="AX7:AY7"/>
    <mergeCell ref="AZ7:BA7"/>
    <mergeCell ref="BB7:BC7"/>
    <mergeCell ref="BG7:BI7"/>
    <mergeCell ref="S7:T7"/>
    <mergeCell ref="U7:V7"/>
    <mergeCell ref="W7:X7"/>
    <mergeCell ref="Y7:Z7"/>
    <mergeCell ref="AA7:AC7"/>
    <mergeCell ref="AD7:AF7"/>
    <mergeCell ref="BL6:BM6"/>
    <mergeCell ref="BN6:BO6"/>
    <mergeCell ref="BP6:BQ6"/>
    <mergeCell ref="BS6:BU7"/>
    <mergeCell ref="BG6:BI6"/>
    <mergeCell ref="BJ6:BK6"/>
    <mergeCell ref="AI6:AJ6"/>
    <mergeCell ref="BD7:BF7"/>
    <mergeCell ref="AG7:AH7"/>
    <mergeCell ref="AI7:AJ7"/>
    <mergeCell ref="AK7:AL7"/>
    <mergeCell ref="AM7:AN7"/>
    <mergeCell ref="AO7:AQ7"/>
    <mergeCell ref="AR7:AS7"/>
    <mergeCell ref="AT7:AU7"/>
    <mergeCell ref="F7:G7"/>
    <mergeCell ref="H7:I7"/>
    <mergeCell ref="J7:K7"/>
    <mergeCell ref="L7:N7"/>
    <mergeCell ref="O7:P7"/>
    <mergeCell ref="Q7:R7"/>
    <mergeCell ref="AX6:AY6"/>
    <mergeCell ref="AZ6:BA6"/>
    <mergeCell ref="BB6:BC6"/>
    <mergeCell ref="BD6:BF6"/>
    <mergeCell ref="AK6:AL6"/>
    <mergeCell ref="AM6:AN6"/>
    <mergeCell ref="AO6:AQ6"/>
    <mergeCell ref="AR6:AS6"/>
    <mergeCell ref="AT6:AU6"/>
    <mergeCell ref="AV6:AW6"/>
    <mergeCell ref="W6:X6"/>
    <mergeCell ref="Y6:Z6"/>
    <mergeCell ref="AA6:AC6"/>
    <mergeCell ref="AD6:AF6"/>
    <mergeCell ref="AG6:AH6"/>
    <mergeCell ref="F6:K6"/>
    <mergeCell ref="L6:N6"/>
    <mergeCell ref="O6:P6"/>
    <mergeCell ref="Q6:R6"/>
    <mergeCell ref="S6:T6"/>
    <mergeCell ref="U6:V6"/>
    <mergeCell ref="BN4:BQ4"/>
    <mergeCell ref="L5:X5"/>
    <mergeCell ref="Y5:AJ5"/>
    <mergeCell ref="AK5:AN5"/>
    <mergeCell ref="AO5:BA5"/>
    <mergeCell ref="BB5:BM5"/>
    <mergeCell ref="BN5:BQ5"/>
    <mergeCell ref="BB4:BM4"/>
    <mergeCell ref="L3:AN3"/>
    <mergeCell ref="L4:X4"/>
    <mergeCell ref="Y4:AJ4"/>
    <mergeCell ref="AK4:AN4"/>
    <mergeCell ref="AO4:BA4"/>
  </mergeCells>
  <conditionalFormatting sqref="K90 I90 G90">
    <cfRule type="top10" dxfId="137" priority="69" bottom="1" rank="3"/>
  </conditionalFormatting>
  <conditionalFormatting sqref="K116 I116 G116">
    <cfRule type="top10" dxfId="136" priority="68" bottom="1" rank="3"/>
  </conditionalFormatting>
  <conditionalFormatting sqref="L13:AN13">
    <cfRule type="beginsWith" dxfId="135" priority="66" operator="beginsWith" text="a">
      <formula>LEFT(L13,LEN("a"))="a"</formula>
    </cfRule>
    <cfRule type="beginsWith" dxfId="134" priority="67" operator="beginsWith" text="na">
      <formula>LEFT(L13,LEN("na"))="na"</formula>
    </cfRule>
  </conditionalFormatting>
  <conditionalFormatting sqref="L25:AN25">
    <cfRule type="beginsWith" dxfId="133" priority="64" operator="beginsWith" text="a">
      <formula>LEFT(L25,LEN("a"))="a"</formula>
    </cfRule>
    <cfRule type="beginsWith" dxfId="132" priority="65" operator="beginsWith" text="na">
      <formula>LEFT(L25,LEN("na"))="na"</formula>
    </cfRule>
  </conditionalFormatting>
  <conditionalFormatting sqref="Q98:AN98">
    <cfRule type="beginsWith" dxfId="131" priority="62" operator="beginsWith" text="a">
      <formula>LEFT(Q98,LEN("a"))="a"</formula>
    </cfRule>
    <cfRule type="beginsWith" dxfId="130" priority="63" operator="beginsWith" text="na">
      <formula>LEFT(Q98,LEN("na"))="na"</formula>
    </cfRule>
  </conditionalFormatting>
  <conditionalFormatting sqref="L119:AN119">
    <cfRule type="beginsWith" dxfId="129" priority="60" operator="beginsWith" text="a">
      <formula>LEFT(L119,LEN("a"))="a"</formula>
    </cfRule>
    <cfRule type="beginsWith" dxfId="128" priority="61" operator="beginsWith" text="na">
      <formula>LEFT(L119,LEN("na"))="na"</formula>
    </cfRule>
  </conditionalFormatting>
  <conditionalFormatting sqref="L125:AN125">
    <cfRule type="beginsWith" dxfId="127" priority="58" operator="beginsWith" text="a">
      <formula>LEFT(L125,LEN("a"))="a"</formula>
    </cfRule>
    <cfRule type="beginsWith" dxfId="126" priority="59" operator="beginsWith" text="na">
      <formula>LEFT(L125,LEN("na"))="na"</formula>
    </cfRule>
  </conditionalFormatting>
  <conditionalFormatting sqref="L126:AN126">
    <cfRule type="beginsWith" dxfId="125" priority="56" operator="beginsWith" text="a">
      <formula>LEFT(L126,LEN("a"))="a"</formula>
    </cfRule>
    <cfRule type="beginsWith" dxfId="124" priority="57" operator="beginsWith" text="na">
      <formula>LEFT(L126,LEN("na"))="na"</formula>
    </cfRule>
  </conditionalFormatting>
  <conditionalFormatting sqref="L124:AN124">
    <cfRule type="beginsWith" dxfId="123" priority="54" operator="beginsWith" text="a">
      <formula>LEFT(L124,LEN("a"))="a"</formula>
    </cfRule>
    <cfRule type="beginsWith" dxfId="122" priority="55" operator="beginsWith" text="na">
      <formula>LEFT(L124,LEN("na"))="na"</formula>
    </cfRule>
  </conditionalFormatting>
  <conditionalFormatting sqref="L31:AN31">
    <cfRule type="beginsWith" dxfId="121" priority="52" operator="beginsWith" text="a">
      <formula>LEFT(L31,LEN("a"))="a"</formula>
    </cfRule>
    <cfRule type="beginsWith" dxfId="120" priority="53" operator="beginsWith" text="na">
      <formula>LEFT(L31,LEN("na"))="na"</formula>
    </cfRule>
  </conditionalFormatting>
  <conditionalFormatting sqref="L100:O100 Q100:AN100">
    <cfRule type="beginsWith" dxfId="119" priority="50" operator="beginsWith" text="a">
      <formula>LEFT(L100,LEN("a"))="a"</formula>
    </cfRule>
    <cfRule type="beginsWith" dxfId="118" priority="51" operator="beginsWith" text="na">
      <formula>LEFT(L100,LEN("na"))="na"</formula>
    </cfRule>
  </conditionalFormatting>
  <conditionalFormatting sqref="P33">
    <cfRule type="beginsWith" dxfId="117" priority="48" operator="beginsWith" text="a">
      <formula>LEFT(P33,LEN("a"))="a"</formula>
    </cfRule>
    <cfRule type="beginsWith" dxfId="116" priority="49" operator="beginsWith" text="na">
      <formula>LEFT(P33,LEN("na"))="na"</formula>
    </cfRule>
  </conditionalFormatting>
  <conditionalFormatting sqref="L33:O33 Q33:AN33">
    <cfRule type="beginsWith" dxfId="115" priority="46" operator="beginsWith" text="a">
      <formula>LEFT(L33,LEN("a"))="a"</formula>
    </cfRule>
    <cfRule type="beginsWith" dxfId="114" priority="47" operator="beginsWith" text="na">
      <formula>LEFT(L33,LEN("na"))="na"</formula>
    </cfRule>
  </conditionalFormatting>
  <conditionalFormatting sqref="P120">
    <cfRule type="beginsWith" dxfId="113" priority="44" operator="beginsWith" text="a">
      <formula>LEFT(P120,LEN("a"))="a"</formula>
    </cfRule>
    <cfRule type="beginsWith" dxfId="112" priority="45" operator="beginsWith" text="na">
      <formula>LEFT(P120,LEN("na"))="na"</formula>
    </cfRule>
  </conditionalFormatting>
  <conditionalFormatting sqref="L120:O120 Q120:AN120">
    <cfRule type="beginsWith" dxfId="111" priority="42" operator="beginsWith" text="a">
      <formula>LEFT(L120,LEN("a"))="a"</formula>
    </cfRule>
    <cfRule type="beginsWith" dxfId="110" priority="43" operator="beginsWith" text="na">
      <formula>LEFT(L120,LEN("na"))="na"</formula>
    </cfRule>
  </conditionalFormatting>
  <conditionalFormatting sqref="L49:AN49">
    <cfRule type="beginsWith" dxfId="109" priority="40" operator="beginsWith" text="a">
      <formula>LEFT(L49,LEN("a"))="a"</formula>
    </cfRule>
    <cfRule type="beginsWith" dxfId="108" priority="41" operator="beginsWith" text="na">
      <formula>LEFT(L49,LEN("na"))="na"</formula>
    </cfRule>
  </conditionalFormatting>
  <conditionalFormatting sqref="L60:AN60">
    <cfRule type="beginsWith" dxfId="107" priority="38" operator="beginsWith" text="a">
      <formula>LEFT(L60,LEN("a"))="a"</formula>
    </cfRule>
    <cfRule type="beginsWith" dxfId="106" priority="39" operator="beginsWith" text="na">
      <formula>LEFT(L60,LEN("na"))="na"</formula>
    </cfRule>
  </conditionalFormatting>
  <conditionalFormatting sqref="L61:AN61">
    <cfRule type="beginsWith" dxfId="105" priority="36" operator="beginsWith" text="a">
      <formula>LEFT(L61,LEN("a"))="a"</formula>
    </cfRule>
    <cfRule type="beginsWith" dxfId="104" priority="37" operator="beginsWith" text="na">
      <formula>LEFT(L61,LEN("na"))="na"</formula>
    </cfRule>
  </conditionalFormatting>
  <conditionalFormatting sqref="L62:AN62">
    <cfRule type="beginsWith" dxfId="103" priority="34" operator="beginsWith" text="a">
      <formula>LEFT(L62,LEN("a"))="a"</formula>
    </cfRule>
    <cfRule type="beginsWith" dxfId="102" priority="35" operator="beginsWith" text="na">
      <formula>LEFT(L62,LEN("na"))="na"</formula>
    </cfRule>
  </conditionalFormatting>
  <conditionalFormatting sqref="L65:AN65">
    <cfRule type="beginsWith" dxfId="101" priority="32" operator="beginsWith" text="a">
      <formula>LEFT(L65,LEN("a"))="a"</formula>
    </cfRule>
    <cfRule type="beginsWith" dxfId="100" priority="33" operator="beginsWith" text="na">
      <formula>LEFT(L65,LEN("na"))="na"</formula>
    </cfRule>
  </conditionalFormatting>
  <conditionalFormatting sqref="L66:AN66">
    <cfRule type="beginsWith" dxfId="99" priority="30" operator="beginsWith" text="a">
      <formula>LEFT(L66,LEN("a"))="a"</formula>
    </cfRule>
    <cfRule type="beginsWith" dxfId="98" priority="31" operator="beginsWith" text="na">
      <formula>LEFT(L66,LEN("na"))="na"</formula>
    </cfRule>
  </conditionalFormatting>
  <conditionalFormatting sqref="L90:AN90">
    <cfRule type="beginsWith" dxfId="97" priority="28" operator="beginsWith" text="a">
      <formula>LEFT(L90,LEN("a"))="a"</formula>
    </cfRule>
    <cfRule type="beginsWith" dxfId="96" priority="29" operator="beginsWith" text="na">
      <formula>LEFT(L90,LEN("na"))="na"</formula>
    </cfRule>
  </conditionalFormatting>
  <conditionalFormatting sqref="L95:M95 O95 AL95 AN95 AF95:AJ95 Q95:AD95">
    <cfRule type="beginsWith" dxfId="95" priority="26" operator="beginsWith" text="a">
      <formula>LEFT(L95,LEN("a"))="a"</formula>
    </cfRule>
    <cfRule type="beginsWith" dxfId="94" priority="27" operator="beginsWith" text="na">
      <formula>LEFT(L95,LEN("na"))="na"</formula>
    </cfRule>
  </conditionalFormatting>
  <conditionalFormatting sqref="L97:O97 Q97:AG97 AI97:AN97">
    <cfRule type="beginsWith" dxfId="93" priority="24" operator="beginsWith" text="a">
      <formula>LEFT(L97,LEN("a"))="a"</formula>
    </cfRule>
    <cfRule type="beginsWith" dxfId="92" priority="25" operator="beginsWith" text="na">
      <formula>LEFT(L97,LEN("na"))="na"</formula>
    </cfRule>
  </conditionalFormatting>
  <conditionalFormatting sqref="L99:AN99">
    <cfRule type="beginsWith" dxfId="91" priority="22" operator="beginsWith" text="a">
      <formula>LEFT(L99,LEN("a"))="a"</formula>
    </cfRule>
    <cfRule type="beginsWith" dxfId="90" priority="23" operator="beginsWith" text="na">
      <formula>LEFT(L99,LEN("na"))="na"</formula>
    </cfRule>
  </conditionalFormatting>
  <conditionalFormatting sqref="L102:AN102">
    <cfRule type="beginsWith" dxfId="89" priority="20" operator="beginsWith" text="a">
      <formula>LEFT(L102,LEN("a"))="a"</formula>
    </cfRule>
    <cfRule type="beginsWith" dxfId="88" priority="21" operator="beginsWith" text="na">
      <formula>LEFT(L102,LEN("na"))="na"</formula>
    </cfRule>
  </conditionalFormatting>
  <conditionalFormatting sqref="L106:AN106">
    <cfRule type="beginsWith" dxfId="87" priority="18" operator="beginsWith" text="a">
      <formula>LEFT(L106,LEN("a"))="a"</formula>
    </cfRule>
    <cfRule type="beginsWith" dxfId="86" priority="19" operator="beginsWith" text="na">
      <formula>LEFT(L106,LEN("na"))="na"</formula>
    </cfRule>
  </conditionalFormatting>
  <conditionalFormatting sqref="L117:AN117">
    <cfRule type="beginsWith" dxfId="85" priority="16" operator="beginsWith" text="a">
      <formula>LEFT(L117,LEN("a"))="a"</formula>
    </cfRule>
    <cfRule type="beginsWith" dxfId="84" priority="17" operator="beginsWith" text="na">
      <formula>LEFT(L117,LEN("na"))="na"</formula>
    </cfRule>
  </conditionalFormatting>
  <conditionalFormatting sqref="L115:AN115">
    <cfRule type="beginsWith" dxfId="83" priority="14" operator="beginsWith" text="a">
      <formula>LEFT(L115,LEN("a"))="a"</formula>
    </cfRule>
    <cfRule type="beginsWith" dxfId="82" priority="15" operator="beginsWith" text="na">
      <formula>LEFT(L115,LEN("na"))="na"</formula>
    </cfRule>
  </conditionalFormatting>
  <conditionalFormatting sqref="L113:AN113">
    <cfRule type="beginsWith" dxfId="81" priority="12" operator="beginsWith" text="a">
      <formula>LEFT(L113,LEN("a"))="a"</formula>
    </cfRule>
    <cfRule type="beginsWith" dxfId="80" priority="13" operator="beginsWith" text="na">
      <formula>LEFT(L113,LEN("na"))="na"</formula>
    </cfRule>
  </conditionalFormatting>
  <conditionalFormatting sqref="L112:AN112">
    <cfRule type="beginsWith" dxfId="79" priority="10" operator="beginsWith" text="a">
      <formula>LEFT(L112,LEN("a"))="a"</formula>
    </cfRule>
    <cfRule type="beginsWith" dxfId="78" priority="11" operator="beginsWith" text="na">
      <formula>LEFT(L112,LEN("na"))="na"</formula>
    </cfRule>
  </conditionalFormatting>
  <conditionalFormatting sqref="L111:AN111">
    <cfRule type="beginsWith" dxfId="77" priority="8" operator="beginsWith" text="a">
      <formula>LEFT(L111,LEN("a"))="a"</formula>
    </cfRule>
    <cfRule type="beginsWith" dxfId="76" priority="9" operator="beginsWith" text="na">
      <formula>LEFT(L111,LEN("na"))="na"</formula>
    </cfRule>
  </conditionalFormatting>
  <conditionalFormatting sqref="L93:AN93">
    <cfRule type="beginsWith" dxfId="75" priority="5" operator="beginsWith" text="a">
      <formula>LEFT(L93,LEN("a"))="a"</formula>
    </cfRule>
    <cfRule type="beginsWith" dxfId="74" priority="6" operator="beginsWith" text="na">
      <formula>LEFT(L93,LEN("na"))="na"</formula>
    </cfRule>
  </conditionalFormatting>
  <conditionalFormatting sqref="K93 I93 G93">
    <cfRule type="top10" dxfId="73" priority="7" bottom="1" rank="3"/>
  </conditionalFormatting>
  <conditionalFormatting sqref="G107:G115 G10:G89 G91:G92 I107:I115 I10:I89 I91:I92 K107:K115 K10:K89 K91:K92 G117:G126 I117:I126 K117:K126 K94:K105 I94:I105 G94:G105">
    <cfRule type="top10" dxfId="72" priority="70" bottom="1" rank="3"/>
  </conditionalFormatting>
  <conditionalFormatting sqref="L98">
    <cfRule type="beginsWith" dxfId="71" priority="3" operator="beginsWith" text="a">
      <formula>LEFT(L98,LEN("a"))="a"</formula>
    </cfRule>
    <cfRule type="beginsWith" dxfId="70" priority="4" operator="beginsWith" text="na">
      <formula>LEFT(L98,LEN("na"))="na"</formula>
    </cfRule>
  </conditionalFormatting>
  <conditionalFormatting sqref="P100">
    <cfRule type="beginsWith" dxfId="69" priority="1" operator="beginsWith" text="a">
      <formula>LEFT(P100,LEN("a"))="a"</formula>
    </cfRule>
    <cfRule type="beginsWith" dxfId="68" priority="2" operator="beginsWith" text="na">
      <formula>LEFT(P100,LEN("na"))="na"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23E4B-2F71-4FE8-956E-7D0EDD0B5C44}">
  <dimension ref="B1:BU136"/>
  <sheetViews>
    <sheetView showGridLines="0" zoomScale="70" zoomScaleNormal="70" workbookViewId="0">
      <selection activeCell="O8" sqref="O8"/>
    </sheetView>
  </sheetViews>
  <sheetFormatPr baseColWidth="10" defaultRowHeight="15.5" outlineLevelCol="1" x14ac:dyDescent="0.35"/>
  <cols>
    <col min="1" max="1" width="3.5" customWidth="1"/>
    <col min="2" max="2" width="3.6640625" customWidth="1"/>
    <col min="3" max="3" width="20.5" customWidth="1"/>
    <col min="4" max="4" width="22.6640625" customWidth="1"/>
    <col min="5" max="5" width="13.83203125" customWidth="1"/>
    <col min="6" max="11" width="7" style="236" hidden="1" customWidth="1" outlineLevel="1"/>
    <col min="12" max="12" width="4.1640625" customWidth="1" collapsed="1"/>
    <col min="13" max="40" width="4.1640625" customWidth="1"/>
    <col min="41" max="69" width="4.6640625" style="43" hidden="1" customWidth="1" outlineLevel="1"/>
    <col min="70" max="70" width="1.58203125" customWidth="1" collapsed="1"/>
    <col min="71" max="73" width="4.6640625" customWidth="1"/>
  </cols>
  <sheetData>
    <row r="1" spans="2:73" ht="11" customHeight="1" x14ac:dyDescent="0.35">
      <c r="F1"/>
      <c r="G1"/>
      <c r="H1"/>
      <c r="I1"/>
      <c r="J1"/>
      <c r="K1"/>
      <c r="AI1" s="43"/>
      <c r="AJ1" s="43"/>
      <c r="AK1" s="43"/>
      <c r="AL1" s="43"/>
      <c r="AM1" s="43"/>
      <c r="AN1" s="43"/>
      <c r="BL1"/>
      <c r="BM1"/>
      <c r="BN1"/>
      <c r="BO1"/>
      <c r="BP1"/>
      <c r="BQ1"/>
    </row>
    <row r="2" spans="2:73" ht="16" thickBot="1" x14ac:dyDescent="0.4">
      <c r="B2" s="231" t="s">
        <v>155</v>
      </c>
      <c r="F2"/>
      <c r="G2"/>
      <c r="H2"/>
      <c r="I2"/>
      <c r="J2"/>
      <c r="K2"/>
      <c r="AI2" s="43"/>
      <c r="AJ2" s="43"/>
      <c r="AK2" s="43"/>
      <c r="AL2" s="43"/>
      <c r="AM2" s="43"/>
      <c r="AN2" s="43"/>
      <c r="BL2"/>
      <c r="BM2"/>
      <c r="BN2"/>
      <c r="BO2"/>
      <c r="BP2"/>
      <c r="BQ2"/>
    </row>
    <row r="3" spans="2:73" ht="21.5" customHeight="1" thickBot="1" x14ac:dyDescent="0.4">
      <c r="L3" s="481" t="s">
        <v>152</v>
      </c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6"/>
      <c r="AJ3" s="526"/>
      <c r="AK3" s="526"/>
      <c r="AL3" s="526"/>
      <c r="AM3" s="526"/>
      <c r="AN3" s="527"/>
    </row>
    <row r="4" spans="2:73" ht="16.75" customHeight="1" thickBot="1" x14ac:dyDescent="0.4">
      <c r="D4" s="2"/>
      <c r="E4" s="2"/>
      <c r="F4" s="237"/>
      <c r="G4" s="237"/>
      <c r="H4" s="237"/>
      <c r="I4" s="237"/>
      <c r="J4" s="237"/>
      <c r="K4" s="237"/>
      <c r="L4" s="528">
        <v>0.4</v>
      </c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30"/>
      <c r="Y4" s="528">
        <v>0.3</v>
      </c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30"/>
      <c r="AK4" s="528">
        <v>0.3</v>
      </c>
      <c r="AL4" s="529"/>
      <c r="AM4" s="529"/>
      <c r="AN4" s="530"/>
      <c r="AO4" s="531">
        <v>0.6</v>
      </c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3"/>
      <c r="BB4" s="531">
        <v>0.2</v>
      </c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3"/>
      <c r="BN4" s="531">
        <v>0.2</v>
      </c>
      <c r="BO4" s="532"/>
      <c r="BP4" s="532"/>
      <c r="BQ4" s="533"/>
    </row>
    <row r="5" spans="2:73" ht="16.75" customHeight="1" thickBot="1" x14ac:dyDescent="0.4">
      <c r="L5" s="523" t="s">
        <v>0</v>
      </c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5"/>
      <c r="Y5" s="523" t="s">
        <v>1</v>
      </c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5"/>
      <c r="AK5" s="523" t="s">
        <v>2</v>
      </c>
      <c r="AL5" s="524"/>
      <c r="AM5" s="524"/>
      <c r="AN5" s="525"/>
      <c r="AO5" s="536" t="s">
        <v>0</v>
      </c>
      <c r="AP5" s="537"/>
      <c r="AQ5" s="537"/>
      <c r="AR5" s="537"/>
      <c r="AS5" s="537"/>
      <c r="AT5" s="537"/>
      <c r="AU5" s="537"/>
      <c r="AV5" s="537"/>
      <c r="AW5" s="537"/>
      <c r="AX5" s="537"/>
      <c r="AY5" s="537"/>
      <c r="AZ5" s="537"/>
      <c r="BA5" s="538"/>
      <c r="BB5" s="536" t="s">
        <v>1</v>
      </c>
      <c r="BC5" s="537"/>
      <c r="BD5" s="537"/>
      <c r="BE5" s="537"/>
      <c r="BF5" s="537"/>
      <c r="BG5" s="537"/>
      <c r="BH5" s="537"/>
      <c r="BI5" s="537"/>
      <c r="BJ5" s="537"/>
      <c r="BK5" s="537"/>
      <c r="BL5" s="537"/>
      <c r="BM5" s="538"/>
      <c r="BN5" s="536" t="s">
        <v>2</v>
      </c>
      <c r="BO5" s="537"/>
      <c r="BP5" s="537"/>
      <c r="BQ5" s="538"/>
    </row>
    <row r="6" spans="2:73" ht="16.75" customHeight="1" thickBot="1" x14ac:dyDescent="0.4">
      <c r="D6" s="1"/>
      <c r="E6" s="1"/>
      <c r="F6" s="539" t="s">
        <v>161</v>
      </c>
      <c r="G6" s="540"/>
      <c r="H6" s="540"/>
      <c r="I6" s="540"/>
      <c r="J6" s="540"/>
      <c r="K6" s="541"/>
      <c r="L6" s="534">
        <v>0.2</v>
      </c>
      <c r="M6" s="542"/>
      <c r="N6" s="535"/>
      <c r="O6" s="534">
        <v>0.2</v>
      </c>
      <c r="P6" s="535"/>
      <c r="Q6" s="534">
        <v>0.15</v>
      </c>
      <c r="R6" s="535"/>
      <c r="S6" s="543">
        <v>0.15</v>
      </c>
      <c r="T6" s="544"/>
      <c r="U6" s="534">
        <v>0.15</v>
      </c>
      <c r="V6" s="535"/>
      <c r="W6" s="543">
        <v>0.15</v>
      </c>
      <c r="X6" s="544"/>
      <c r="Y6" s="543">
        <v>0.2</v>
      </c>
      <c r="Z6" s="544"/>
      <c r="AA6" s="543">
        <v>0.2</v>
      </c>
      <c r="AB6" s="552"/>
      <c r="AC6" s="544"/>
      <c r="AD6" s="543">
        <v>0.2</v>
      </c>
      <c r="AE6" s="552"/>
      <c r="AF6" s="544"/>
      <c r="AG6" s="534">
        <v>0.2</v>
      </c>
      <c r="AH6" s="535"/>
      <c r="AI6" s="543">
        <v>0.2</v>
      </c>
      <c r="AJ6" s="544"/>
      <c r="AK6" s="534">
        <v>0.5</v>
      </c>
      <c r="AL6" s="535"/>
      <c r="AM6" s="543">
        <v>0.5</v>
      </c>
      <c r="AN6" s="544"/>
      <c r="AO6" s="546">
        <v>0.2</v>
      </c>
      <c r="AP6" s="551"/>
      <c r="AQ6" s="547"/>
      <c r="AR6" s="546">
        <v>0.2</v>
      </c>
      <c r="AS6" s="547"/>
      <c r="AT6" s="546">
        <v>0.2</v>
      </c>
      <c r="AU6" s="547"/>
      <c r="AV6" s="548">
        <v>0.2</v>
      </c>
      <c r="AW6" s="549"/>
      <c r="AX6" s="546">
        <v>0.1</v>
      </c>
      <c r="AY6" s="547"/>
      <c r="AZ6" s="548">
        <v>0.1</v>
      </c>
      <c r="BA6" s="549"/>
      <c r="BB6" s="548">
        <v>0.3</v>
      </c>
      <c r="BC6" s="549"/>
      <c r="BD6" s="548">
        <v>0.1</v>
      </c>
      <c r="BE6" s="550"/>
      <c r="BF6" s="549"/>
      <c r="BG6" s="548">
        <v>0.1</v>
      </c>
      <c r="BH6" s="550"/>
      <c r="BI6" s="549"/>
      <c r="BJ6" s="546">
        <v>0.1</v>
      </c>
      <c r="BK6" s="547"/>
      <c r="BL6" s="548">
        <v>0.4</v>
      </c>
      <c r="BM6" s="549"/>
      <c r="BN6" s="546">
        <v>0.7</v>
      </c>
      <c r="BO6" s="547"/>
      <c r="BP6" s="548">
        <v>0.3</v>
      </c>
      <c r="BQ6" s="549"/>
      <c r="BS6" s="556" t="s">
        <v>153</v>
      </c>
      <c r="BT6" s="557"/>
      <c r="BU6" s="558"/>
    </row>
    <row r="7" spans="2:73" ht="31.75" customHeight="1" thickBot="1" x14ac:dyDescent="0.4">
      <c r="D7" s="3"/>
      <c r="E7" s="3"/>
      <c r="F7" s="553" t="s">
        <v>162</v>
      </c>
      <c r="G7" s="554"/>
      <c r="H7" s="553" t="s">
        <v>163</v>
      </c>
      <c r="I7" s="554"/>
      <c r="J7" s="555" t="s">
        <v>164</v>
      </c>
      <c r="K7" s="554"/>
      <c r="L7" s="518" t="s">
        <v>4</v>
      </c>
      <c r="M7" s="511"/>
      <c r="N7" s="545"/>
      <c r="O7" s="519" t="s">
        <v>5</v>
      </c>
      <c r="P7" s="509"/>
      <c r="Q7" s="518" t="s">
        <v>6</v>
      </c>
      <c r="R7" s="545"/>
      <c r="S7" s="520" t="s">
        <v>7</v>
      </c>
      <c r="T7" s="521"/>
      <c r="U7" s="518" t="s">
        <v>8</v>
      </c>
      <c r="V7" s="545"/>
      <c r="W7" s="520" t="s">
        <v>9</v>
      </c>
      <c r="X7" s="521"/>
      <c r="Y7" s="510" t="s">
        <v>10</v>
      </c>
      <c r="Z7" s="507"/>
      <c r="AA7" s="520" t="s">
        <v>11</v>
      </c>
      <c r="AB7" s="522"/>
      <c r="AC7" s="521"/>
      <c r="AD7" s="510" t="s">
        <v>12</v>
      </c>
      <c r="AE7" s="506"/>
      <c r="AF7" s="507"/>
      <c r="AG7" s="519" t="s">
        <v>13</v>
      </c>
      <c r="AH7" s="509"/>
      <c r="AI7" s="510" t="s">
        <v>14</v>
      </c>
      <c r="AJ7" s="507"/>
      <c r="AK7" s="519" t="s">
        <v>15</v>
      </c>
      <c r="AL7" s="509"/>
      <c r="AM7" s="510" t="s">
        <v>16</v>
      </c>
      <c r="AN7" s="507"/>
      <c r="AO7" s="565" t="s">
        <v>4</v>
      </c>
      <c r="AP7" s="566"/>
      <c r="AQ7" s="567"/>
      <c r="AR7" s="568" t="s">
        <v>5</v>
      </c>
      <c r="AS7" s="569"/>
      <c r="AT7" s="565" t="s">
        <v>6</v>
      </c>
      <c r="AU7" s="567"/>
      <c r="AV7" s="562" t="s">
        <v>7</v>
      </c>
      <c r="AW7" s="564"/>
      <c r="AX7" s="565" t="s">
        <v>8</v>
      </c>
      <c r="AY7" s="567"/>
      <c r="AZ7" s="562" t="s">
        <v>9</v>
      </c>
      <c r="BA7" s="564"/>
      <c r="BB7" s="570" t="s">
        <v>10</v>
      </c>
      <c r="BC7" s="571"/>
      <c r="BD7" s="562" t="s">
        <v>11</v>
      </c>
      <c r="BE7" s="563"/>
      <c r="BF7" s="564"/>
      <c r="BG7" s="570" t="s">
        <v>12</v>
      </c>
      <c r="BH7" s="572"/>
      <c r="BI7" s="571"/>
      <c r="BJ7" s="568" t="s">
        <v>13</v>
      </c>
      <c r="BK7" s="569"/>
      <c r="BL7" s="570" t="s">
        <v>14</v>
      </c>
      <c r="BM7" s="571"/>
      <c r="BN7" s="568" t="s">
        <v>15</v>
      </c>
      <c r="BO7" s="569"/>
      <c r="BP7" s="570" t="s">
        <v>16</v>
      </c>
      <c r="BQ7" s="571"/>
      <c r="BS7" s="559"/>
      <c r="BT7" s="560"/>
      <c r="BU7" s="561"/>
    </row>
    <row r="8" spans="2:73" ht="175.25" customHeight="1" thickBot="1" x14ac:dyDescent="0.4">
      <c r="D8" s="7"/>
      <c r="E8" s="7"/>
      <c r="F8" s="238" t="s">
        <v>165</v>
      </c>
      <c r="G8" s="239" t="s">
        <v>166</v>
      </c>
      <c r="H8" s="238" t="s">
        <v>167</v>
      </c>
      <c r="I8" s="239" t="s">
        <v>168</v>
      </c>
      <c r="J8" s="240" t="s">
        <v>169</v>
      </c>
      <c r="K8" s="240" t="s">
        <v>170</v>
      </c>
      <c r="L8" s="60" t="s">
        <v>17</v>
      </c>
      <c r="M8" s="232" t="s">
        <v>18</v>
      </c>
      <c r="N8" s="233" t="s">
        <v>19</v>
      </c>
      <c r="O8" s="59" t="s">
        <v>20</v>
      </c>
      <c r="P8" s="24" t="s">
        <v>21</v>
      </c>
      <c r="Q8" s="21" t="s">
        <v>22</v>
      </c>
      <c r="R8" s="25" t="s">
        <v>23</v>
      </c>
      <c r="S8" s="26" t="s">
        <v>24</v>
      </c>
      <c r="T8" s="24" t="s">
        <v>25</v>
      </c>
      <c r="U8" s="21" t="s">
        <v>26</v>
      </c>
      <c r="V8" s="25" t="s">
        <v>27</v>
      </c>
      <c r="W8" s="26" t="s">
        <v>28</v>
      </c>
      <c r="X8" s="24" t="s">
        <v>29</v>
      </c>
      <c r="Y8" s="21" t="s">
        <v>30</v>
      </c>
      <c r="Z8" s="25" t="s">
        <v>31</v>
      </c>
      <c r="AA8" s="26" t="s">
        <v>32</v>
      </c>
      <c r="AB8" s="23" t="s">
        <v>33</v>
      </c>
      <c r="AC8" s="24" t="s">
        <v>34</v>
      </c>
      <c r="AD8" s="21" t="s">
        <v>35</v>
      </c>
      <c r="AE8" s="22" t="s">
        <v>36</v>
      </c>
      <c r="AF8" s="25" t="s">
        <v>37</v>
      </c>
      <c r="AG8" s="26" t="s">
        <v>38</v>
      </c>
      <c r="AH8" s="24" t="s">
        <v>39</v>
      </c>
      <c r="AI8" s="21" t="s">
        <v>40</v>
      </c>
      <c r="AJ8" s="25" t="s">
        <v>41</v>
      </c>
      <c r="AK8" s="26" t="s">
        <v>42</v>
      </c>
      <c r="AL8" s="24" t="s">
        <v>43</v>
      </c>
      <c r="AM8" s="20" t="s">
        <v>44</v>
      </c>
      <c r="AN8" s="25" t="s">
        <v>45</v>
      </c>
      <c r="AO8" s="70" t="s">
        <v>17</v>
      </c>
      <c r="AP8" s="71" t="s">
        <v>18</v>
      </c>
      <c r="AQ8" s="72" t="s">
        <v>19</v>
      </c>
      <c r="AR8" s="69" t="s">
        <v>20</v>
      </c>
      <c r="AS8" s="68" t="s">
        <v>21</v>
      </c>
      <c r="AT8" s="70" t="s">
        <v>22</v>
      </c>
      <c r="AU8" s="72" t="s">
        <v>23</v>
      </c>
      <c r="AV8" s="69" t="s">
        <v>24</v>
      </c>
      <c r="AW8" s="68" t="s">
        <v>25</v>
      </c>
      <c r="AX8" s="70" t="s">
        <v>26</v>
      </c>
      <c r="AY8" s="72" t="s">
        <v>27</v>
      </c>
      <c r="AZ8" s="69" t="s">
        <v>28</v>
      </c>
      <c r="BA8" s="68" t="s">
        <v>29</v>
      </c>
      <c r="BB8" s="70" t="s">
        <v>30</v>
      </c>
      <c r="BC8" s="72" t="s">
        <v>31</v>
      </c>
      <c r="BD8" s="69" t="s">
        <v>32</v>
      </c>
      <c r="BE8" s="68" t="s">
        <v>33</v>
      </c>
      <c r="BF8" s="68" t="s">
        <v>34</v>
      </c>
      <c r="BG8" s="70" t="s">
        <v>35</v>
      </c>
      <c r="BH8" s="71" t="s">
        <v>36</v>
      </c>
      <c r="BI8" s="72" t="s">
        <v>37</v>
      </c>
      <c r="BJ8" s="69" t="s">
        <v>38</v>
      </c>
      <c r="BK8" s="68" t="s">
        <v>39</v>
      </c>
      <c r="BL8" s="70" t="s">
        <v>40</v>
      </c>
      <c r="BM8" s="72" t="s">
        <v>41</v>
      </c>
      <c r="BN8" s="69" t="s">
        <v>42</v>
      </c>
      <c r="BO8" s="68" t="s">
        <v>43</v>
      </c>
      <c r="BP8" s="70" t="s">
        <v>44</v>
      </c>
      <c r="BQ8" s="72" t="s">
        <v>45</v>
      </c>
      <c r="BS8" s="241" t="s">
        <v>171</v>
      </c>
      <c r="BT8" s="234" t="s">
        <v>172</v>
      </c>
      <c r="BU8" s="234" t="s">
        <v>173</v>
      </c>
    </row>
    <row r="9" spans="2:73" ht="21.5" customHeight="1" thickBot="1" x14ac:dyDescent="0.4">
      <c r="B9" s="42" t="s">
        <v>49</v>
      </c>
      <c r="C9" s="242" t="s">
        <v>50</v>
      </c>
      <c r="D9" s="73" t="s">
        <v>154</v>
      </c>
      <c r="E9" s="74" t="s">
        <v>174</v>
      </c>
      <c r="F9" s="243"/>
      <c r="G9" s="244"/>
      <c r="H9" s="245"/>
      <c r="I9" s="244"/>
      <c r="J9" s="243"/>
      <c r="K9" s="243"/>
      <c r="L9" s="49">
        <v>1</v>
      </c>
      <c r="M9" s="47">
        <v>0</v>
      </c>
      <c r="N9" s="48">
        <v>0</v>
      </c>
      <c r="O9" s="46">
        <v>1</v>
      </c>
      <c r="P9" s="48">
        <v>0</v>
      </c>
      <c r="Q9" s="49">
        <v>1</v>
      </c>
      <c r="R9" s="48">
        <v>0</v>
      </c>
      <c r="S9" s="49">
        <v>1</v>
      </c>
      <c r="T9" s="48">
        <v>0</v>
      </c>
      <c r="U9" s="49">
        <v>1</v>
      </c>
      <c r="V9" s="48">
        <v>0</v>
      </c>
      <c r="W9" s="49">
        <v>1</v>
      </c>
      <c r="X9" s="48">
        <v>0</v>
      </c>
      <c r="Y9" s="49">
        <v>1</v>
      </c>
      <c r="Z9" s="48">
        <v>0</v>
      </c>
      <c r="AA9" s="49">
        <v>0</v>
      </c>
      <c r="AB9" s="47">
        <v>0</v>
      </c>
      <c r="AC9" s="48">
        <v>1</v>
      </c>
      <c r="AD9" s="49">
        <v>0</v>
      </c>
      <c r="AE9" s="47">
        <v>1</v>
      </c>
      <c r="AF9" s="48">
        <v>0</v>
      </c>
      <c r="AG9" s="49">
        <v>0</v>
      </c>
      <c r="AH9" s="48">
        <v>1</v>
      </c>
      <c r="AI9" s="49">
        <v>0</v>
      </c>
      <c r="AJ9" s="48">
        <v>1</v>
      </c>
      <c r="AK9" s="49">
        <v>1</v>
      </c>
      <c r="AL9" s="48">
        <v>0</v>
      </c>
      <c r="AM9" s="46">
        <v>1</v>
      </c>
      <c r="AN9" s="48">
        <v>0</v>
      </c>
      <c r="AO9" s="246"/>
      <c r="AP9" s="247"/>
      <c r="AQ9" s="248"/>
      <c r="AR9" s="249"/>
      <c r="AS9" s="250"/>
      <c r="AT9" s="246"/>
      <c r="AU9" s="248"/>
      <c r="AV9" s="249"/>
      <c r="AW9" s="250"/>
      <c r="AX9" s="246"/>
      <c r="AY9" s="248"/>
      <c r="AZ9" s="249"/>
      <c r="BA9" s="250"/>
      <c r="BB9" s="246"/>
      <c r="BC9" s="248"/>
      <c r="BD9" s="249"/>
      <c r="BE9" s="251"/>
      <c r="BF9" s="250"/>
      <c r="BG9" s="246"/>
      <c r="BH9" s="247"/>
      <c r="BI9" s="248"/>
      <c r="BJ9" s="249"/>
      <c r="BK9" s="250"/>
      <c r="BL9" s="246"/>
      <c r="BM9" s="248"/>
      <c r="BN9" s="249"/>
      <c r="BO9" s="250"/>
      <c r="BP9" s="246"/>
      <c r="BQ9" s="248"/>
      <c r="BS9" s="252"/>
      <c r="BT9" s="253"/>
      <c r="BU9" s="254"/>
    </row>
    <row r="10" spans="2:73" x14ac:dyDescent="0.35">
      <c r="B10" s="27">
        <v>3</v>
      </c>
      <c r="C10" s="52" t="s">
        <v>69</v>
      </c>
      <c r="D10" s="39" t="s">
        <v>52</v>
      </c>
      <c r="E10" s="255" t="s">
        <v>53</v>
      </c>
      <c r="F10" s="256"/>
      <c r="G10" s="257" t="e">
        <f>_xlfn.RANK.AVG(F10,$F$10:$F$49,0)</f>
        <v>#N/A</v>
      </c>
      <c r="H10" s="258"/>
      <c r="I10" s="257" t="e">
        <f>_xlfn.RANK.AVG(H10,$H$10:$H$49,1)</f>
        <v>#N/A</v>
      </c>
      <c r="J10" s="256" t="e">
        <f>#REF!+G10+I10</f>
        <v>#REF!</v>
      </c>
      <c r="K10" s="259" t="e">
        <f>_xlfn.RANK.AVG(J10,$J$10:$J$49,1)</f>
        <v>#REF!</v>
      </c>
      <c r="L10" s="260">
        <v>1</v>
      </c>
      <c r="M10" s="261">
        <v>1</v>
      </c>
      <c r="N10" s="262">
        <v>1</v>
      </c>
      <c r="O10" s="263">
        <v>1</v>
      </c>
      <c r="P10" s="264">
        <v>1</v>
      </c>
      <c r="Q10" s="265">
        <v>1</v>
      </c>
      <c r="R10" s="266">
        <v>1</v>
      </c>
      <c r="S10" s="263">
        <v>1</v>
      </c>
      <c r="T10" s="267">
        <v>1</v>
      </c>
      <c r="U10" s="260">
        <v>1</v>
      </c>
      <c r="V10" s="266">
        <v>1</v>
      </c>
      <c r="W10" s="263">
        <v>1</v>
      </c>
      <c r="X10" s="267">
        <v>1</v>
      </c>
      <c r="Y10" s="263">
        <v>1</v>
      </c>
      <c r="Z10" s="266">
        <v>1</v>
      </c>
      <c r="AA10" s="268">
        <v>1</v>
      </c>
      <c r="AB10" s="261">
        <v>1</v>
      </c>
      <c r="AC10" s="264">
        <v>1</v>
      </c>
      <c r="AD10" s="269">
        <v>1</v>
      </c>
      <c r="AE10" s="261">
        <v>1</v>
      </c>
      <c r="AF10" s="262">
        <v>1</v>
      </c>
      <c r="AG10" s="263">
        <v>1</v>
      </c>
      <c r="AH10" s="264">
        <v>1</v>
      </c>
      <c r="AI10" s="269">
        <v>1</v>
      </c>
      <c r="AJ10" s="264">
        <v>1</v>
      </c>
      <c r="AK10" s="268">
        <v>1</v>
      </c>
      <c r="AL10" s="264">
        <v>1</v>
      </c>
      <c r="AM10" s="269">
        <v>1</v>
      </c>
      <c r="AN10" s="267">
        <v>1</v>
      </c>
      <c r="AO10" s="57">
        <f t="shared" ref="AO10:AO73" si="0">L10*$L$9*$L$6*$L$4</f>
        <v>8.0000000000000016E-2</v>
      </c>
      <c r="AP10" s="44">
        <f t="shared" ref="AP10:AP73" si="1">M10*$M$9*$L$6*$L$4</f>
        <v>0</v>
      </c>
      <c r="AQ10" s="44">
        <f t="shared" ref="AQ10:AQ73" si="2">N10*$N$9*$L$6*$L$4</f>
        <v>0</v>
      </c>
      <c r="AR10" s="44">
        <f t="shared" ref="AR10:AR73" si="3">O10*$O$9*$O$6*$L$4</f>
        <v>8.0000000000000016E-2</v>
      </c>
      <c r="AS10" s="44">
        <f t="shared" ref="AS10:AS73" si="4">P10*$P$9*$O$6*$L$4</f>
        <v>0</v>
      </c>
      <c r="AT10" s="44">
        <f>Q10*$Q$9*$Q$6*$L$4</f>
        <v>0.06</v>
      </c>
      <c r="AU10" s="44">
        <f t="shared" ref="AU10:AU73" si="5">R10*$R$9*$Q$6*$L$4</f>
        <v>0</v>
      </c>
      <c r="AV10" s="44">
        <f t="shared" ref="AV10:AV73" si="6">S10*$S$9*$S$6*$L$4</f>
        <v>0.06</v>
      </c>
      <c r="AW10" s="44">
        <f t="shared" ref="AW10:AW73" si="7">T10*$T$9*$S$6*$L$4</f>
        <v>0</v>
      </c>
      <c r="AX10" s="44">
        <f t="shared" ref="AX10:AX73" si="8">U10*$U$9*$U$6*$L$4</f>
        <v>0.06</v>
      </c>
      <c r="AY10" s="44">
        <f t="shared" ref="AY10:AY73" si="9">V10*$V$9*$U$6*$L$4</f>
        <v>0</v>
      </c>
      <c r="AZ10" s="44">
        <f t="shared" ref="AZ10:AZ73" si="10">W10*$W$9*$W$6*$L$4</f>
        <v>0.06</v>
      </c>
      <c r="BA10" s="44">
        <f t="shared" ref="BA10:BA73" si="11">X10*$X$9*$W$6*$L$4</f>
        <v>0</v>
      </c>
      <c r="BB10" s="44">
        <f t="shared" ref="BB10:BB73" si="12">Y10*$Y$9*$Y$6*$Y$4</f>
        <v>0.06</v>
      </c>
      <c r="BC10" s="44">
        <f t="shared" ref="BC10:BC73" si="13">Z10*$Z$9*$Y$6*$Y$4</f>
        <v>0</v>
      </c>
      <c r="BD10" s="44">
        <f t="shared" ref="BD10:BD73" si="14">AA10*$AA$9*$AA$6*$Y$4</f>
        <v>0</v>
      </c>
      <c r="BE10" s="44">
        <f t="shared" ref="BE10:BE73" si="15">AB10*$AB$9*$AA$6*$Y$4</f>
        <v>0</v>
      </c>
      <c r="BF10" s="44">
        <f t="shared" ref="BF10:BF73" si="16">AC10*$AC$9*$AA$6*$Y$4</f>
        <v>0.06</v>
      </c>
      <c r="BG10" s="44">
        <f t="shared" ref="BG10:BG73" si="17">AD10*$AD$9*$AD$6*$Y$4</f>
        <v>0</v>
      </c>
      <c r="BH10" s="44">
        <f t="shared" ref="BH10:BH73" si="18">AE10*$AE$9*$AD$6*$Y$4</f>
        <v>0.06</v>
      </c>
      <c r="BI10" s="44">
        <f t="shared" ref="BI10:BI73" si="19">AF10*$AF$9*$AD$6*$Y$4</f>
        <v>0</v>
      </c>
      <c r="BJ10" s="44">
        <f t="shared" ref="BJ10:BJ73" si="20">AG10*$AG$9*$AG$6*$Y$4</f>
        <v>0</v>
      </c>
      <c r="BK10" s="44">
        <f t="shared" ref="BK10:BK73" si="21">AH10*$AH$9*$AG$6*$Y$4</f>
        <v>0.06</v>
      </c>
      <c r="BL10" s="44">
        <f t="shared" ref="BL10:BL73" si="22">AI10*$AI$9*$AI$6*$Y$4</f>
        <v>0</v>
      </c>
      <c r="BM10" s="44">
        <f t="shared" ref="BM10:BM73" si="23">AJ10*$AJ$9*$AI$6*$Y$4</f>
        <v>0.06</v>
      </c>
      <c r="BN10" s="44">
        <f t="shared" ref="BN10:BN73" si="24">AK10*$AK$9*$AK$6*$AK$4</f>
        <v>0.15</v>
      </c>
      <c r="BO10" s="44">
        <f t="shared" ref="BO10:BO73" si="25">AL10*$AL$9*$AK$6*$AK$4</f>
        <v>0</v>
      </c>
      <c r="BP10" s="44">
        <f t="shared" ref="BP10:BP73" si="26">AM10*$AM$9*$AM$6*$AK$4</f>
        <v>0.15</v>
      </c>
      <c r="BQ10" s="50">
        <f t="shared" ref="BQ10:BQ73" si="27">AN10*$AN$9*$AM$6*$AK$4</f>
        <v>0</v>
      </c>
      <c r="BS10" s="270">
        <f t="shared" ref="BS10:BS30" si="28">SUM(AO10:BQ10)</f>
        <v>1.0000000000000002</v>
      </c>
      <c r="BT10" s="33">
        <f t="shared" ref="BT10:BT49" si="29">_xlfn.RANK.AVG(BS10,$BS$10:$BS$49,0)</f>
        <v>15</v>
      </c>
      <c r="BU10" s="271">
        <v>0.20512820512820512</v>
      </c>
    </row>
    <row r="11" spans="2:73" x14ac:dyDescent="0.35">
      <c r="B11" s="28">
        <v>5</v>
      </c>
      <c r="C11" s="54" t="s">
        <v>70</v>
      </c>
      <c r="D11" s="40" t="s">
        <v>52</v>
      </c>
      <c r="E11" s="272" t="s">
        <v>53</v>
      </c>
      <c r="F11" s="273"/>
      <c r="G11" s="274" t="e">
        <f>_xlfn.RANK.AVG(F11,$F$10:$F$49,0)</f>
        <v>#N/A</v>
      </c>
      <c r="H11" s="275"/>
      <c r="I11" s="274" t="e">
        <f>_xlfn.RANK.AVG(H11,$H$10:$H$49,1)</f>
        <v>#N/A</v>
      </c>
      <c r="J11" s="273" t="e">
        <f>#REF!+G11+I11</f>
        <v>#REF!</v>
      </c>
      <c r="K11" s="276" t="e">
        <f>_xlfn.RANK.AVG(J11,$J$10:$J$49,1)</f>
        <v>#REF!</v>
      </c>
      <c r="L11" s="277">
        <v>1</v>
      </c>
      <c r="M11" s="278">
        <v>1</v>
      </c>
      <c r="N11" s="279">
        <v>1</v>
      </c>
      <c r="O11" s="280">
        <v>1</v>
      </c>
      <c r="P11" s="281">
        <v>1</v>
      </c>
      <c r="Q11" s="282">
        <v>1</v>
      </c>
      <c r="R11" s="283">
        <v>1</v>
      </c>
      <c r="S11" s="280">
        <v>1</v>
      </c>
      <c r="T11" s="284">
        <v>1</v>
      </c>
      <c r="U11" s="282">
        <v>1</v>
      </c>
      <c r="V11" s="283">
        <v>1</v>
      </c>
      <c r="W11" s="280">
        <v>1</v>
      </c>
      <c r="X11" s="284">
        <v>0</v>
      </c>
      <c r="Y11" s="280">
        <v>1</v>
      </c>
      <c r="Z11" s="283">
        <v>1</v>
      </c>
      <c r="AA11" s="285">
        <v>1</v>
      </c>
      <c r="AB11" s="278">
        <v>1</v>
      </c>
      <c r="AC11" s="281">
        <v>1</v>
      </c>
      <c r="AD11" s="277">
        <v>1</v>
      </c>
      <c r="AE11" s="278">
        <v>1</v>
      </c>
      <c r="AF11" s="279">
        <v>1</v>
      </c>
      <c r="AG11" s="285">
        <v>1</v>
      </c>
      <c r="AH11" s="281">
        <v>1</v>
      </c>
      <c r="AI11" s="277">
        <v>1</v>
      </c>
      <c r="AJ11" s="281">
        <v>1</v>
      </c>
      <c r="AK11" s="285">
        <v>1</v>
      </c>
      <c r="AL11" s="281">
        <v>1</v>
      </c>
      <c r="AM11" s="277">
        <v>1</v>
      </c>
      <c r="AN11" s="281">
        <v>1</v>
      </c>
      <c r="AO11" s="58">
        <f t="shared" si="0"/>
        <v>8.0000000000000016E-2</v>
      </c>
      <c r="AP11" s="45">
        <f t="shared" si="1"/>
        <v>0</v>
      </c>
      <c r="AQ11" s="45">
        <f t="shared" si="2"/>
        <v>0</v>
      </c>
      <c r="AR11" s="45">
        <f t="shared" si="3"/>
        <v>8.0000000000000016E-2</v>
      </c>
      <c r="AS11" s="45">
        <f t="shared" si="4"/>
        <v>0</v>
      </c>
      <c r="AT11" s="45">
        <f t="shared" ref="AT11:AT74" si="30">Q11*$Q$9*$Q$6*$L$4</f>
        <v>0.06</v>
      </c>
      <c r="AU11" s="45">
        <f t="shared" si="5"/>
        <v>0</v>
      </c>
      <c r="AV11" s="45">
        <f t="shared" si="6"/>
        <v>0.06</v>
      </c>
      <c r="AW11" s="45">
        <f t="shared" si="7"/>
        <v>0</v>
      </c>
      <c r="AX11" s="45">
        <f t="shared" si="8"/>
        <v>0.06</v>
      </c>
      <c r="AY11" s="45">
        <f t="shared" si="9"/>
        <v>0</v>
      </c>
      <c r="AZ11" s="45">
        <f t="shared" si="10"/>
        <v>0.06</v>
      </c>
      <c r="BA11" s="45">
        <f t="shared" si="11"/>
        <v>0</v>
      </c>
      <c r="BB11" s="45">
        <f t="shared" si="12"/>
        <v>0.06</v>
      </c>
      <c r="BC11" s="45">
        <f t="shared" si="13"/>
        <v>0</v>
      </c>
      <c r="BD11" s="45">
        <f t="shared" si="14"/>
        <v>0</v>
      </c>
      <c r="BE11" s="45">
        <f t="shared" si="15"/>
        <v>0</v>
      </c>
      <c r="BF11" s="45">
        <f t="shared" si="16"/>
        <v>0.06</v>
      </c>
      <c r="BG11" s="45">
        <f t="shared" si="17"/>
        <v>0</v>
      </c>
      <c r="BH11" s="45">
        <f t="shared" si="18"/>
        <v>0.06</v>
      </c>
      <c r="BI11" s="45">
        <f t="shared" si="19"/>
        <v>0</v>
      </c>
      <c r="BJ11" s="45">
        <f t="shared" si="20"/>
        <v>0</v>
      </c>
      <c r="BK11" s="45">
        <f t="shared" si="21"/>
        <v>0.06</v>
      </c>
      <c r="BL11" s="45">
        <f t="shared" si="22"/>
        <v>0</v>
      </c>
      <c r="BM11" s="45">
        <f t="shared" si="23"/>
        <v>0.06</v>
      </c>
      <c r="BN11" s="45">
        <f t="shared" si="24"/>
        <v>0.15</v>
      </c>
      <c r="BO11" s="45">
        <f t="shared" si="25"/>
        <v>0</v>
      </c>
      <c r="BP11" s="45">
        <f t="shared" si="26"/>
        <v>0.15</v>
      </c>
      <c r="BQ11" s="51">
        <f t="shared" si="27"/>
        <v>0</v>
      </c>
      <c r="BS11" s="286">
        <f t="shared" si="28"/>
        <v>1.0000000000000002</v>
      </c>
      <c r="BT11" s="202">
        <f t="shared" si="29"/>
        <v>15</v>
      </c>
      <c r="BU11" s="287">
        <v>9.5490716180371346E-2</v>
      </c>
    </row>
    <row r="12" spans="2:73" x14ac:dyDescent="0.35">
      <c r="B12" s="28">
        <v>6</v>
      </c>
      <c r="C12" s="53" t="s">
        <v>71</v>
      </c>
      <c r="D12" s="40" t="s">
        <v>52</v>
      </c>
      <c r="E12" s="272" t="s">
        <v>53</v>
      </c>
      <c r="F12" s="273"/>
      <c r="G12" s="274" t="e">
        <f>_xlfn.RANK.AVG(F12,$F$10:$F$49,0)</f>
        <v>#N/A</v>
      </c>
      <c r="H12" s="275"/>
      <c r="I12" s="274" t="e">
        <f>_xlfn.RANK.AVG(H12,$H$10:$H$49,1)</f>
        <v>#N/A</v>
      </c>
      <c r="J12" s="273" t="e">
        <f>#REF!+G12+I12</f>
        <v>#REF!</v>
      </c>
      <c r="K12" s="276" t="e">
        <f>_xlfn.RANK.AVG(J12,$J$10:$J$49,1)</f>
        <v>#REF!</v>
      </c>
      <c r="L12" s="277">
        <v>1</v>
      </c>
      <c r="M12" s="278">
        <v>1</v>
      </c>
      <c r="N12" s="279">
        <v>1</v>
      </c>
      <c r="O12" s="285">
        <v>1</v>
      </c>
      <c r="P12" s="281">
        <v>1</v>
      </c>
      <c r="Q12" s="282">
        <v>1</v>
      </c>
      <c r="R12" s="283">
        <v>1</v>
      </c>
      <c r="S12" s="280">
        <v>1</v>
      </c>
      <c r="T12" s="284">
        <v>1</v>
      </c>
      <c r="U12" s="282">
        <v>1</v>
      </c>
      <c r="V12" s="283">
        <v>1</v>
      </c>
      <c r="W12" s="280">
        <v>1</v>
      </c>
      <c r="X12" s="284">
        <v>1</v>
      </c>
      <c r="Y12" s="280">
        <v>1</v>
      </c>
      <c r="Z12" s="283">
        <v>1</v>
      </c>
      <c r="AA12" s="285">
        <v>1</v>
      </c>
      <c r="AB12" s="278">
        <v>1</v>
      </c>
      <c r="AC12" s="281">
        <v>1</v>
      </c>
      <c r="AD12" s="277">
        <v>1</v>
      </c>
      <c r="AE12" s="278">
        <v>1</v>
      </c>
      <c r="AF12" s="279">
        <v>1</v>
      </c>
      <c r="AG12" s="280">
        <v>1</v>
      </c>
      <c r="AH12" s="284">
        <v>0</v>
      </c>
      <c r="AI12" s="277">
        <v>1</v>
      </c>
      <c r="AJ12" s="281">
        <v>1</v>
      </c>
      <c r="AK12" s="285">
        <v>1</v>
      </c>
      <c r="AL12" s="281">
        <v>1</v>
      </c>
      <c r="AM12" s="277">
        <v>1</v>
      </c>
      <c r="AN12" s="281">
        <v>1</v>
      </c>
      <c r="AO12" s="58">
        <f t="shared" si="0"/>
        <v>8.0000000000000016E-2</v>
      </c>
      <c r="AP12" s="45">
        <f t="shared" si="1"/>
        <v>0</v>
      </c>
      <c r="AQ12" s="45">
        <f t="shared" si="2"/>
        <v>0</v>
      </c>
      <c r="AR12" s="45">
        <f t="shared" si="3"/>
        <v>8.0000000000000016E-2</v>
      </c>
      <c r="AS12" s="45">
        <f t="shared" si="4"/>
        <v>0</v>
      </c>
      <c r="AT12" s="45">
        <f t="shared" si="30"/>
        <v>0.06</v>
      </c>
      <c r="AU12" s="45">
        <f t="shared" si="5"/>
        <v>0</v>
      </c>
      <c r="AV12" s="45">
        <f t="shared" si="6"/>
        <v>0.06</v>
      </c>
      <c r="AW12" s="45">
        <f t="shared" si="7"/>
        <v>0</v>
      </c>
      <c r="AX12" s="45">
        <f t="shared" si="8"/>
        <v>0.06</v>
      </c>
      <c r="AY12" s="45">
        <f t="shared" si="9"/>
        <v>0</v>
      </c>
      <c r="AZ12" s="45">
        <f t="shared" si="10"/>
        <v>0.06</v>
      </c>
      <c r="BA12" s="45">
        <f t="shared" si="11"/>
        <v>0</v>
      </c>
      <c r="BB12" s="45">
        <f t="shared" si="12"/>
        <v>0.06</v>
      </c>
      <c r="BC12" s="45">
        <f t="shared" si="13"/>
        <v>0</v>
      </c>
      <c r="BD12" s="45">
        <f t="shared" si="14"/>
        <v>0</v>
      </c>
      <c r="BE12" s="45">
        <f t="shared" si="15"/>
        <v>0</v>
      </c>
      <c r="BF12" s="45">
        <f t="shared" si="16"/>
        <v>0.06</v>
      </c>
      <c r="BG12" s="45">
        <f t="shared" si="17"/>
        <v>0</v>
      </c>
      <c r="BH12" s="45">
        <f t="shared" si="18"/>
        <v>0.06</v>
      </c>
      <c r="BI12" s="45">
        <f t="shared" si="19"/>
        <v>0</v>
      </c>
      <c r="BJ12" s="45">
        <f t="shared" si="20"/>
        <v>0</v>
      </c>
      <c r="BK12" s="45">
        <f t="shared" si="21"/>
        <v>0</v>
      </c>
      <c r="BL12" s="45">
        <f t="shared" si="22"/>
        <v>0</v>
      </c>
      <c r="BM12" s="45">
        <f t="shared" si="23"/>
        <v>0.06</v>
      </c>
      <c r="BN12" s="45">
        <f t="shared" si="24"/>
        <v>0.15</v>
      </c>
      <c r="BO12" s="45">
        <f t="shared" si="25"/>
        <v>0</v>
      </c>
      <c r="BP12" s="45">
        <f t="shared" si="26"/>
        <v>0.15</v>
      </c>
      <c r="BQ12" s="51">
        <f t="shared" si="27"/>
        <v>0</v>
      </c>
      <c r="BS12" s="286">
        <f t="shared" si="28"/>
        <v>0.94000000000000017</v>
      </c>
      <c r="BT12" s="202">
        <f t="shared" si="29"/>
        <v>32.5</v>
      </c>
      <c r="BU12" s="287">
        <v>6.631299734748014E-2</v>
      </c>
    </row>
    <row r="13" spans="2:73" x14ac:dyDescent="0.35">
      <c r="B13" s="28">
        <v>9</v>
      </c>
      <c r="C13" s="53" t="s">
        <v>175</v>
      </c>
      <c r="D13" s="40" t="s">
        <v>52</v>
      </c>
      <c r="E13" s="272" t="s">
        <v>53</v>
      </c>
      <c r="F13" s="273"/>
      <c r="G13" s="276" t="e">
        <f>_xlfn.RANK.AVG(F13,$F$92:$F$105,0)</f>
        <v>#N/A</v>
      </c>
      <c r="H13" s="275"/>
      <c r="I13" s="274" t="e">
        <f>_xlfn.RANK.AVG(H13,$H$92:$H$105,1)</f>
        <v>#N/A</v>
      </c>
      <c r="J13" s="273" t="e">
        <f>#REF!+G13+I13</f>
        <v>#REF!</v>
      </c>
      <c r="K13" s="276" t="e">
        <f>_xlfn.RANK.AVG(J13,$J$92:$J$105,0)</f>
        <v>#REF!</v>
      </c>
      <c r="L13" s="288">
        <v>1</v>
      </c>
      <c r="M13" s="289">
        <v>0</v>
      </c>
      <c r="N13" s="290">
        <v>1</v>
      </c>
      <c r="O13" s="291">
        <v>1</v>
      </c>
      <c r="P13" s="281">
        <v>0</v>
      </c>
      <c r="Q13" s="292">
        <v>1</v>
      </c>
      <c r="R13" s="293">
        <v>0</v>
      </c>
      <c r="S13" s="291">
        <v>1</v>
      </c>
      <c r="T13" s="294">
        <v>0</v>
      </c>
      <c r="U13" s="292">
        <v>1</v>
      </c>
      <c r="V13" s="293">
        <v>1</v>
      </c>
      <c r="W13" s="291">
        <v>1</v>
      </c>
      <c r="X13" s="294">
        <v>1</v>
      </c>
      <c r="Y13" s="291">
        <v>1</v>
      </c>
      <c r="Z13" s="293">
        <v>1</v>
      </c>
      <c r="AA13" s="295">
        <v>1</v>
      </c>
      <c r="AB13" s="289">
        <v>1</v>
      </c>
      <c r="AC13" s="296">
        <v>1</v>
      </c>
      <c r="AD13" s="292">
        <v>0</v>
      </c>
      <c r="AE13" s="289">
        <v>1</v>
      </c>
      <c r="AF13" s="293">
        <v>1</v>
      </c>
      <c r="AG13" s="291">
        <v>1</v>
      </c>
      <c r="AH13" s="294">
        <v>0</v>
      </c>
      <c r="AI13" s="292">
        <v>1</v>
      </c>
      <c r="AJ13" s="294">
        <v>1</v>
      </c>
      <c r="AK13" s="295">
        <v>1</v>
      </c>
      <c r="AL13" s="294">
        <v>1</v>
      </c>
      <c r="AM13" s="288">
        <v>1</v>
      </c>
      <c r="AN13" s="294">
        <v>0</v>
      </c>
      <c r="AO13" s="58">
        <f t="shared" si="0"/>
        <v>8.0000000000000016E-2</v>
      </c>
      <c r="AP13" s="45">
        <f t="shared" si="1"/>
        <v>0</v>
      </c>
      <c r="AQ13" s="45">
        <f t="shared" si="2"/>
        <v>0</v>
      </c>
      <c r="AR13" s="45">
        <f t="shared" si="3"/>
        <v>8.0000000000000016E-2</v>
      </c>
      <c r="AS13" s="45">
        <f t="shared" si="4"/>
        <v>0</v>
      </c>
      <c r="AT13" s="45">
        <f t="shared" si="30"/>
        <v>0.06</v>
      </c>
      <c r="AU13" s="45">
        <f t="shared" si="5"/>
        <v>0</v>
      </c>
      <c r="AV13" s="45">
        <f t="shared" si="6"/>
        <v>0.06</v>
      </c>
      <c r="AW13" s="45">
        <f t="shared" si="7"/>
        <v>0</v>
      </c>
      <c r="AX13" s="45">
        <f t="shared" si="8"/>
        <v>0.06</v>
      </c>
      <c r="AY13" s="45">
        <f t="shared" si="9"/>
        <v>0</v>
      </c>
      <c r="AZ13" s="45">
        <f t="shared" si="10"/>
        <v>0.06</v>
      </c>
      <c r="BA13" s="45">
        <f t="shared" si="11"/>
        <v>0</v>
      </c>
      <c r="BB13" s="45">
        <f t="shared" si="12"/>
        <v>0.06</v>
      </c>
      <c r="BC13" s="45">
        <f t="shared" si="13"/>
        <v>0</v>
      </c>
      <c r="BD13" s="45">
        <f t="shared" si="14"/>
        <v>0</v>
      </c>
      <c r="BE13" s="45">
        <f t="shared" si="15"/>
        <v>0</v>
      </c>
      <c r="BF13" s="45">
        <f t="shared" si="16"/>
        <v>0.06</v>
      </c>
      <c r="BG13" s="45">
        <f t="shared" si="17"/>
        <v>0</v>
      </c>
      <c r="BH13" s="45">
        <f t="shared" si="18"/>
        <v>0.06</v>
      </c>
      <c r="BI13" s="45">
        <f t="shared" si="19"/>
        <v>0</v>
      </c>
      <c r="BJ13" s="45">
        <f t="shared" si="20"/>
        <v>0</v>
      </c>
      <c r="BK13" s="45">
        <f t="shared" si="21"/>
        <v>0</v>
      </c>
      <c r="BL13" s="45">
        <f t="shared" si="22"/>
        <v>0</v>
      </c>
      <c r="BM13" s="45">
        <f t="shared" si="23"/>
        <v>0.06</v>
      </c>
      <c r="BN13" s="45">
        <f t="shared" si="24"/>
        <v>0.15</v>
      </c>
      <c r="BO13" s="45">
        <f t="shared" si="25"/>
        <v>0</v>
      </c>
      <c r="BP13" s="45">
        <f t="shared" si="26"/>
        <v>0.15</v>
      </c>
      <c r="BQ13" s="51">
        <f t="shared" si="27"/>
        <v>0</v>
      </c>
      <c r="BS13" s="286">
        <f t="shared" si="28"/>
        <v>0.94000000000000017</v>
      </c>
      <c r="BT13" s="202">
        <f>_xlfn.RANK.AVG(BS13,$BS$10:$BS$49,0)</f>
        <v>32.5</v>
      </c>
      <c r="BU13" s="287">
        <v>0.24</v>
      </c>
    </row>
    <row r="14" spans="2:73" x14ac:dyDescent="0.35">
      <c r="B14" s="28">
        <v>14</v>
      </c>
      <c r="C14" s="53" t="s">
        <v>72</v>
      </c>
      <c r="D14" s="40" t="s">
        <v>52</v>
      </c>
      <c r="E14" s="272" t="s">
        <v>53</v>
      </c>
      <c r="F14" s="273"/>
      <c r="G14" s="274" t="e">
        <f t="shared" ref="G14:G27" si="31">_xlfn.RANK.AVG(F14,$F$10:$F$49,0)</f>
        <v>#N/A</v>
      </c>
      <c r="H14" s="275"/>
      <c r="I14" s="274" t="e">
        <f t="shared" ref="I14:I27" si="32">_xlfn.RANK.AVG(H14,$H$10:$H$49,1)</f>
        <v>#N/A</v>
      </c>
      <c r="J14" s="273" t="e">
        <f>#REF!+G14+I14</f>
        <v>#REF!</v>
      </c>
      <c r="K14" s="276" t="e">
        <f t="shared" ref="K14:K27" si="33">_xlfn.RANK.AVG(J14,$J$10:$J$49,1)</f>
        <v>#REF!</v>
      </c>
      <c r="L14" s="277">
        <v>1</v>
      </c>
      <c r="M14" s="278">
        <v>1</v>
      </c>
      <c r="N14" s="279">
        <v>1</v>
      </c>
      <c r="O14" s="285">
        <v>1</v>
      </c>
      <c r="P14" s="281">
        <v>1</v>
      </c>
      <c r="Q14" s="282">
        <v>1</v>
      </c>
      <c r="R14" s="283">
        <v>1</v>
      </c>
      <c r="S14" s="280">
        <v>1</v>
      </c>
      <c r="T14" s="284">
        <v>1</v>
      </c>
      <c r="U14" s="282">
        <v>1</v>
      </c>
      <c r="V14" s="283">
        <v>1</v>
      </c>
      <c r="W14" s="280">
        <v>1</v>
      </c>
      <c r="X14" s="284">
        <v>1</v>
      </c>
      <c r="Y14" s="280">
        <v>1</v>
      </c>
      <c r="Z14" s="283">
        <v>1</v>
      </c>
      <c r="AA14" s="285">
        <v>1</v>
      </c>
      <c r="AB14" s="278">
        <v>1</v>
      </c>
      <c r="AC14" s="281">
        <v>1</v>
      </c>
      <c r="AD14" s="277">
        <v>1</v>
      </c>
      <c r="AE14" s="278">
        <v>1</v>
      </c>
      <c r="AF14" s="279">
        <v>1</v>
      </c>
      <c r="AG14" s="285">
        <v>1</v>
      </c>
      <c r="AH14" s="281">
        <v>1</v>
      </c>
      <c r="AI14" s="277">
        <v>1</v>
      </c>
      <c r="AJ14" s="281">
        <v>1</v>
      </c>
      <c r="AK14" s="285">
        <v>1</v>
      </c>
      <c r="AL14" s="281">
        <v>1</v>
      </c>
      <c r="AM14" s="277">
        <v>1</v>
      </c>
      <c r="AN14" s="281">
        <v>1</v>
      </c>
      <c r="AO14" s="58">
        <f t="shared" si="0"/>
        <v>8.0000000000000016E-2</v>
      </c>
      <c r="AP14" s="45">
        <f t="shared" si="1"/>
        <v>0</v>
      </c>
      <c r="AQ14" s="45">
        <f t="shared" si="2"/>
        <v>0</v>
      </c>
      <c r="AR14" s="45">
        <f t="shared" si="3"/>
        <v>8.0000000000000016E-2</v>
      </c>
      <c r="AS14" s="45">
        <f t="shared" si="4"/>
        <v>0</v>
      </c>
      <c r="AT14" s="45">
        <f t="shared" si="30"/>
        <v>0.06</v>
      </c>
      <c r="AU14" s="45">
        <f t="shared" si="5"/>
        <v>0</v>
      </c>
      <c r="AV14" s="45">
        <f t="shared" si="6"/>
        <v>0.06</v>
      </c>
      <c r="AW14" s="45">
        <f t="shared" si="7"/>
        <v>0</v>
      </c>
      <c r="AX14" s="45">
        <f t="shared" si="8"/>
        <v>0.06</v>
      </c>
      <c r="AY14" s="45">
        <f t="shared" si="9"/>
        <v>0</v>
      </c>
      <c r="AZ14" s="45">
        <f t="shared" si="10"/>
        <v>0.06</v>
      </c>
      <c r="BA14" s="45">
        <f t="shared" si="11"/>
        <v>0</v>
      </c>
      <c r="BB14" s="45">
        <f t="shared" si="12"/>
        <v>0.06</v>
      </c>
      <c r="BC14" s="45">
        <f t="shared" si="13"/>
        <v>0</v>
      </c>
      <c r="BD14" s="45">
        <f t="shared" si="14"/>
        <v>0</v>
      </c>
      <c r="BE14" s="45">
        <f t="shared" si="15"/>
        <v>0</v>
      </c>
      <c r="BF14" s="45">
        <f t="shared" si="16"/>
        <v>0.06</v>
      </c>
      <c r="BG14" s="45">
        <f t="shared" si="17"/>
        <v>0</v>
      </c>
      <c r="BH14" s="45">
        <f t="shared" si="18"/>
        <v>0.06</v>
      </c>
      <c r="BI14" s="45">
        <f t="shared" si="19"/>
        <v>0</v>
      </c>
      <c r="BJ14" s="45">
        <f t="shared" si="20"/>
        <v>0</v>
      </c>
      <c r="BK14" s="45">
        <f t="shared" si="21"/>
        <v>0.06</v>
      </c>
      <c r="BL14" s="45">
        <f t="shared" si="22"/>
        <v>0</v>
      </c>
      <c r="BM14" s="45">
        <f t="shared" si="23"/>
        <v>0.06</v>
      </c>
      <c r="BN14" s="45">
        <f t="shared" si="24"/>
        <v>0.15</v>
      </c>
      <c r="BO14" s="45">
        <f t="shared" si="25"/>
        <v>0</v>
      </c>
      <c r="BP14" s="45">
        <f t="shared" si="26"/>
        <v>0.15</v>
      </c>
      <c r="BQ14" s="51">
        <f t="shared" si="27"/>
        <v>0</v>
      </c>
      <c r="BS14" s="286">
        <f t="shared" si="28"/>
        <v>1.0000000000000002</v>
      </c>
      <c r="BT14" s="202">
        <f t="shared" si="29"/>
        <v>15</v>
      </c>
      <c r="BU14" s="287">
        <v>9.1511936339522523E-2</v>
      </c>
    </row>
    <row r="15" spans="2:73" x14ac:dyDescent="0.35">
      <c r="B15" s="28">
        <v>17</v>
      </c>
      <c r="C15" s="53" t="s">
        <v>73</v>
      </c>
      <c r="D15" s="40" t="s">
        <v>52</v>
      </c>
      <c r="E15" s="272" t="s">
        <v>53</v>
      </c>
      <c r="F15" s="273"/>
      <c r="G15" s="274" t="e">
        <f t="shared" si="31"/>
        <v>#N/A</v>
      </c>
      <c r="H15" s="275"/>
      <c r="I15" s="274" t="e">
        <f t="shared" si="32"/>
        <v>#N/A</v>
      </c>
      <c r="J15" s="273" t="e">
        <f>#REF!+G15+I15</f>
        <v>#REF!</v>
      </c>
      <c r="K15" s="276" t="e">
        <f t="shared" si="33"/>
        <v>#REF!</v>
      </c>
      <c r="L15" s="277">
        <v>1</v>
      </c>
      <c r="M15" s="278">
        <v>1</v>
      </c>
      <c r="N15" s="279">
        <v>1</v>
      </c>
      <c r="O15" s="285">
        <v>1</v>
      </c>
      <c r="P15" s="281">
        <v>1</v>
      </c>
      <c r="Q15" s="282">
        <v>1</v>
      </c>
      <c r="R15" s="283">
        <v>1</v>
      </c>
      <c r="S15" s="280">
        <v>1</v>
      </c>
      <c r="T15" s="284">
        <v>1</v>
      </c>
      <c r="U15" s="282">
        <v>1</v>
      </c>
      <c r="V15" s="283">
        <v>1</v>
      </c>
      <c r="W15" s="280">
        <v>1</v>
      </c>
      <c r="X15" s="294">
        <v>1</v>
      </c>
      <c r="Y15" s="280">
        <v>1</v>
      </c>
      <c r="Z15" s="283">
        <v>1</v>
      </c>
      <c r="AA15" s="285">
        <v>1</v>
      </c>
      <c r="AB15" s="278">
        <v>1</v>
      </c>
      <c r="AC15" s="281">
        <v>1</v>
      </c>
      <c r="AD15" s="277">
        <v>1</v>
      </c>
      <c r="AE15" s="278">
        <v>1</v>
      </c>
      <c r="AF15" s="279">
        <v>1</v>
      </c>
      <c r="AG15" s="285">
        <v>1</v>
      </c>
      <c r="AH15" s="281">
        <v>1</v>
      </c>
      <c r="AI15" s="277">
        <v>1</v>
      </c>
      <c r="AJ15" s="281">
        <v>1</v>
      </c>
      <c r="AK15" s="285">
        <v>1</v>
      </c>
      <c r="AL15" s="281">
        <v>1</v>
      </c>
      <c r="AM15" s="277">
        <v>1</v>
      </c>
      <c r="AN15" s="281">
        <v>1</v>
      </c>
      <c r="AO15" s="58">
        <f t="shared" si="0"/>
        <v>8.0000000000000016E-2</v>
      </c>
      <c r="AP15" s="45">
        <f t="shared" si="1"/>
        <v>0</v>
      </c>
      <c r="AQ15" s="45">
        <f t="shared" si="2"/>
        <v>0</v>
      </c>
      <c r="AR15" s="45">
        <f t="shared" si="3"/>
        <v>8.0000000000000016E-2</v>
      </c>
      <c r="AS15" s="45">
        <f t="shared" si="4"/>
        <v>0</v>
      </c>
      <c r="AT15" s="45">
        <f t="shared" si="30"/>
        <v>0.06</v>
      </c>
      <c r="AU15" s="45">
        <f t="shared" si="5"/>
        <v>0</v>
      </c>
      <c r="AV15" s="45">
        <f t="shared" si="6"/>
        <v>0.06</v>
      </c>
      <c r="AW15" s="45">
        <f t="shared" si="7"/>
        <v>0</v>
      </c>
      <c r="AX15" s="45">
        <f t="shared" si="8"/>
        <v>0.06</v>
      </c>
      <c r="AY15" s="45">
        <f t="shared" si="9"/>
        <v>0</v>
      </c>
      <c r="AZ15" s="45">
        <f t="shared" si="10"/>
        <v>0.06</v>
      </c>
      <c r="BA15" s="45">
        <f t="shared" si="11"/>
        <v>0</v>
      </c>
      <c r="BB15" s="45">
        <f t="shared" si="12"/>
        <v>0.06</v>
      </c>
      <c r="BC15" s="45">
        <f t="shared" si="13"/>
        <v>0</v>
      </c>
      <c r="BD15" s="45">
        <f t="shared" si="14"/>
        <v>0</v>
      </c>
      <c r="BE15" s="45">
        <f t="shared" si="15"/>
        <v>0</v>
      </c>
      <c r="BF15" s="45">
        <f t="shared" si="16"/>
        <v>0.06</v>
      </c>
      <c r="BG15" s="45">
        <f t="shared" si="17"/>
        <v>0</v>
      </c>
      <c r="BH15" s="45">
        <f t="shared" si="18"/>
        <v>0.06</v>
      </c>
      <c r="BI15" s="45">
        <f t="shared" si="19"/>
        <v>0</v>
      </c>
      <c r="BJ15" s="45">
        <f t="shared" si="20"/>
        <v>0</v>
      </c>
      <c r="BK15" s="45">
        <f t="shared" si="21"/>
        <v>0.06</v>
      </c>
      <c r="BL15" s="45">
        <f t="shared" si="22"/>
        <v>0</v>
      </c>
      <c r="BM15" s="45">
        <f t="shared" si="23"/>
        <v>0.06</v>
      </c>
      <c r="BN15" s="45">
        <f t="shared" si="24"/>
        <v>0.15</v>
      </c>
      <c r="BO15" s="45">
        <f t="shared" si="25"/>
        <v>0</v>
      </c>
      <c r="BP15" s="45">
        <f t="shared" si="26"/>
        <v>0.15</v>
      </c>
      <c r="BQ15" s="51">
        <f t="shared" si="27"/>
        <v>0</v>
      </c>
      <c r="BS15" s="286">
        <f t="shared" si="28"/>
        <v>1.0000000000000002</v>
      </c>
      <c r="BT15" s="202">
        <f t="shared" si="29"/>
        <v>15</v>
      </c>
      <c r="BU15" s="287">
        <v>6.366047745358093E-2</v>
      </c>
    </row>
    <row r="16" spans="2:73" x14ac:dyDescent="0.35">
      <c r="B16" s="28">
        <v>20</v>
      </c>
      <c r="C16" s="53" t="s">
        <v>74</v>
      </c>
      <c r="D16" s="40" t="s">
        <v>52</v>
      </c>
      <c r="E16" s="272" t="s">
        <v>53</v>
      </c>
      <c r="F16" s="273"/>
      <c r="G16" s="274" t="e">
        <f t="shared" si="31"/>
        <v>#N/A</v>
      </c>
      <c r="H16" s="275"/>
      <c r="I16" s="274" t="e">
        <f t="shared" si="32"/>
        <v>#N/A</v>
      </c>
      <c r="J16" s="273" t="e">
        <f>#REF!+G16+I16</f>
        <v>#REF!</v>
      </c>
      <c r="K16" s="276" t="e">
        <f t="shared" si="33"/>
        <v>#REF!</v>
      </c>
      <c r="L16" s="282">
        <v>1</v>
      </c>
      <c r="M16" s="278">
        <v>1</v>
      </c>
      <c r="N16" s="279">
        <v>1</v>
      </c>
      <c r="O16" s="285">
        <v>1</v>
      </c>
      <c r="P16" s="281">
        <v>1</v>
      </c>
      <c r="Q16" s="282">
        <v>1</v>
      </c>
      <c r="R16" s="283">
        <v>1</v>
      </c>
      <c r="S16" s="280">
        <v>1</v>
      </c>
      <c r="T16" s="284">
        <v>1</v>
      </c>
      <c r="U16" s="282">
        <v>1</v>
      </c>
      <c r="V16" s="283">
        <v>1</v>
      </c>
      <c r="W16" s="280">
        <v>1</v>
      </c>
      <c r="X16" s="284">
        <v>1</v>
      </c>
      <c r="Y16" s="280">
        <v>1</v>
      </c>
      <c r="Z16" s="283">
        <v>1</v>
      </c>
      <c r="AA16" s="285">
        <v>1</v>
      </c>
      <c r="AB16" s="278">
        <v>1</v>
      </c>
      <c r="AC16" s="281">
        <v>1</v>
      </c>
      <c r="AD16" s="277">
        <v>1</v>
      </c>
      <c r="AE16" s="278">
        <v>1</v>
      </c>
      <c r="AF16" s="279">
        <v>1</v>
      </c>
      <c r="AG16" s="285">
        <v>1</v>
      </c>
      <c r="AH16" s="281">
        <v>1</v>
      </c>
      <c r="AI16" s="277">
        <v>1</v>
      </c>
      <c r="AJ16" s="281">
        <v>1</v>
      </c>
      <c r="AK16" s="285">
        <v>1</v>
      </c>
      <c r="AL16" s="281">
        <v>1</v>
      </c>
      <c r="AM16" s="277">
        <v>1</v>
      </c>
      <c r="AN16" s="281">
        <v>1</v>
      </c>
      <c r="AO16" s="58">
        <f t="shared" si="0"/>
        <v>8.0000000000000016E-2</v>
      </c>
      <c r="AP16" s="45">
        <f t="shared" si="1"/>
        <v>0</v>
      </c>
      <c r="AQ16" s="45">
        <f t="shared" si="2"/>
        <v>0</v>
      </c>
      <c r="AR16" s="45">
        <f t="shared" si="3"/>
        <v>8.0000000000000016E-2</v>
      </c>
      <c r="AS16" s="45">
        <f t="shared" si="4"/>
        <v>0</v>
      </c>
      <c r="AT16" s="45">
        <f t="shared" si="30"/>
        <v>0.06</v>
      </c>
      <c r="AU16" s="45">
        <f t="shared" si="5"/>
        <v>0</v>
      </c>
      <c r="AV16" s="45">
        <f t="shared" si="6"/>
        <v>0.06</v>
      </c>
      <c r="AW16" s="45">
        <f t="shared" si="7"/>
        <v>0</v>
      </c>
      <c r="AX16" s="45">
        <f t="shared" si="8"/>
        <v>0.06</v>
      </c>
      <c r="AY16" s="45">
        <f t="shared" si="9"/>
        <v>0</v>
      </c>
      <c r="AZ16" s="45">
        <f t="shared" si="10"/>
        <v>0.06</v>
      </c>
      <c r="BA16" s="45">
        <f t="shared" si="11"/>
        <v>0</v>
      </c>
      <c r="BB16" s="45">
        <f t="shared" si="12"/>
        <v>0.06</v>
      </c>
      <c r="BC16" s="45">
        <f t="shared" si="13"/>
        <v>0</v>
      </c>
      <c r="BD16" s="45">
        <f t="shared" si="14"/>
        <v>0</v>
      </c>
      <c r="BE16" s="45">
        <f t="shared" si="15"/>
        <v>0</v>
      </c>
      <c r="BF16" s="45">
        <f t="shared" si="16"/>
        <v>0.06</v>
      </c>
      <c r="BG16" s="45">
        <f t="shared" si="17"/>
        <v>0</v>
      </c>
      <c r="BH16" s="45">
        <f t="shared" si="18"/>
        <v>0.06</v>
      </c>
      <c r="BI16" s="45">
        <f t="shared" si="19"/>
        <v>0</v>
      </c>
      <c r="BJ16" s="45">
        <f t="shared" si="20"/>
        <v>0</v>
      </c>
      <c r="BK16" s="45">
        <f t="shared" si="21"/>
        <v>0.06</v>
      </c>
      <c r="BL16" s="45">
        <f t="shared" si="22"/>
        <v>0</v>
      </c>
      <c r="BM16" s="45">
        <f t="shared" si="23"/>
        <v>0.06</v>
      </c>
      <c r="BN16" s="45">
        <f t="shared" si="24"/>
        <v>0.15</v>
      </c>
      <c r="BO16" s="45">
        <f t="shared" si="25"/>
        <v>0</v>
      </c>
      <c r="BP16" s="45">
        <f t="shared" si="26"/>
        <v>0.15</v>
      </c>
      <c r="BQ16" s="51">
        <f t="shared" si="27"/>
        <v>0</v>
      </c>
      <c r="BS16" s="286">
        <f t="shared" si="28"/>
        <v>1.0000000000000002</v>
      </c>
      <c r="BT16" s="202">
        <f t="shared" si="29"/>
        <v>15</v>
      </c>
      <c r="BU16" s="287">
        <v>3.359858532272321E-2</v>
      </c>
    </row>
    <row r="17" spans="2:73" x14ac:dyDescent="0.35">
      <c r="B17" s="28">
        <v>22</v>
      </c>
      <c r="C17" s="53" t="s">
        <v>75</v>
      </c>
      <c r="D17" s="40" t="s">
        <v>52</v>
      </c>
      <c r="E17" s="272" t="s">
        <v>53</v>
      </c>
      <c r="F17" s="273"/>
      <c r="G17" s="274" t="e">
        <f t="shared" si="31"/>
        <v>#N/A</v>
      </c>
      <c r="H17" s="275"/>
      <c r="I17" s="274" t="e">
        <f t="shared" si="32"/>
        <v>#N/A</v>
      </c>
      <c r="J17" s="273" t="e">
        <f>#REF!+G17+I17</f>
        <v>#REF!</v>
      </c>
      <c r="K17" s="276" t="e">
        <f t="shared" si="33"/>
        <v>#REF!</v>
      </c>
      <c r="L17" s="277">
        <v>1</v>
      </c>
      <c r="M17" s="278">
        <v>1</v>
      </c>
      <c r="N17" s="279">
        <v>1</v>
      </c>
      <c r="O17" s="280">
        <v>1</v>
      </c>
      <c r="P17" s="281">
        <v>1</v>
      </c>
      <c r="Q17" s="282">
        <v>1</v>
      </c>
      <c r="R17" s="283">
        <v>1</v>
      </c>
      <c r="S17" s="280">
        <v>1</v>
      </c>
      <c r="T17" s="284">
        <v>1</v>
      </c>
      <c r="U17" s="282">
        <v>1</v>
      </c>
      <c r="V17" s="283">
        <v>1</v>
      </c>
      <c r="W17" s="280">
        <v>1</v>
      </c>
      <c r="X17" s="284">
        <v>0</v>
      </c>
      <c r="Y17" s="280">
        <v>1</v>
      </c>
      <c r="Z17" s="283">
        <v>1</v>
      </c>
      <c r="AA17" s="285">
        <v>1</v>
      </c>
      <c r="AB17" s="278">
        <v>1</v>
      </c>
      <c r="AC17" s="281">
        <v>1</v>
      </c>
      <c r="AD17" s="277">
        <v>1</v>
      </c>
      <c r="AE17" s="278">
        <v>1</v>
      </c>
      <c r="AF17" s="279">
        <v>1</v>
      </c>
      <c r="AG17" s="285">
        <v>1</v>
      </c>
      <c r="AH17" s="281">
        <v>1</v>
      </c>
      <c r="AI17" s="277">
        <v>1</v>
      </c>
      <c r="AJ17" s="281">
        <v>1</v>
      </c>
      <c r="AK17" s="285">
        <v>1</v>
      </c>
      <c r="AL17" s="281">
        <v>1</v>
      </c>
      <c r="AM17" s="277">
        <v>1</v>
      </c>
      <c r="AN17" s="281">
        <v>1</v>
      </c>
      <c r="AO17" s="58">
        <f t="shared" si="0"/>
        <v>8.0000000000000016E-2</v>
      </c>
      <c r="AP17" s="45">
        <f t="shared" si="1"/>
        <v>0</v>
      </c>
      <c r="AQ17" s="45">
        <f t="shared" si="2"/>
        <v>0</v>
      </c>
      <c r="AR17" s="45">
        <f t="shared" si="3"/>
        <v>8.0000000000000016E-2</v>
      </c>
      <c r="AS17" s="45">
        <f t="shared" si="4"/>
        <v>0</v>
      </c>
      <c r="AT17" s="45">
        <f t="shared" si="30"/>
        <v>0.06</v>
      </c>
      <c r="AU17" s="45">
        <f t="shared" si="5"/>
        <v>0</v>
      </c>
      <c r="AV17" s="45">
        <f t="shared" si="6"/>
        <v>0.06</v>
      </c>
      <c r="AW17" s="45">
        <f t="shared" si="7"/>
        <v>0</v>
      </c>
      <c r="AX17" s="45">
        <f t="shared" si="8"/>
        <v>0.06</v>
      </c>
      <c r="AY17" s="45">
        <f t="shared" si="9"/>
        <v>0</v>
      </c>
      <c r="AZ17" s="45">
        <f t="shared" si="10"/>
        <v>0.06</v>
      </c>
      <c r="BA17" s="45">
        <f t="shared" si="11"/>
        <v>0</v>
      </c>
      <c r="BB17" s="45">
        <f t="shared" si="12"/>
        <v>0.06</v>
      </c>
      <c r="BC17" s="45">
        <f t="shared" si="13"/>
        <v>0</v>
      </c>
      <c r="BD17" s="45">
        <f t="shared" si="14"/>
        <v>0</v>
      </c>
      <c r="BE17" s="45">
        <f t="shared" si="15"/>
        <v>0</v>
      </c>
      <c r="BF17" s="45">
        <f t="shared" si="16"/>
        <v>0.06</v>
      </c>
      <c r="BG17" s="45">
        <f t="shared" si="17"/>
        <v>0</v>
      </c>
      <c r="BH17" s="45">
        <f t="shared" si="18"/>
        <v>0.06</v>
      </c>
      <c r="BI17" s="45">
        <f t="shared" si="19"/>
        <v>0</v>
      </c>
      <c r="BJ17" s="45">
        <f t="shared" si="20"/>
        <v>0</v>
      </c>
      <c r="BK17" s="45">
        <f t="shared" si="21"/>
        <v>0.06</v>
      </c>
      <c r="BL17" s="45">
        <f t="shared" si="22"/>
        <v>0</v>
      </c>
      <c r="BM17" s="45">
        <f t="shared" si="23"/>
        <v>0.06</v>
      </c>
      <c r="BN17" s="45">
        <f t="shared" si="24"/>
        <v>0.15</v>
      </c>
      <c r="BO17" s="45">
        <f t="shared" si="25"/>
        <v>0</v>
      </c>
      <c r="BP17" s="45">
        <f t="shared" si="26"/>
        <v>0.15</v>
      </c>
      <c r="BQ17" s="51">
        <f t="shared" si="27"/>
        <v>0</v>
      </c>
      <c r="BS17" s="286">
        <f t="shared" si="28"/>
        <v>1.0000000000000002</v>
      </c>
      <c r="BT17" s="202">
        <f t="shared" si="29"/>
        <v>15</v>
      </c>
      <c r="BU17" s="287">
        <v>0.16710875331564984</v>
      </c>
    </row>
    <row r="18" spans="2:73" x14ac:dyDescent="0.35">
      <c r="B18" s="28">
        <v>23</v>
      </c>
      <c r="C18" s="53" t="s">
        <v>76</v>
      </c>
      <c r="D18" s="40" t="s">
        <v>52</v>
      </c>
      <c r="E18" s="272" t="s">
        <v>53</v>
      </c>
      <c r="F18" s="273"/>
      <c r="G18" s="274" t="e">
        <f t="shared" si="31"/>
        <v>#N/A</v>
      </c>
      <c r="H18" s="275"/>
      <c r="I18" s="274" t="e">
        <f t="shared" si="32"/>
        <v>#N/A</v>
      </c>
      <c r="J18" s="273" t="e">
        <f>#REF!+G18+I18</f>
        <v>#REF!</v>
      </c>
      <c r="K18" s="276" t="e">
        <f t="shared" si="33"/>
        <v>#REF!</v>
      </c>
      <c r="L18" s="277">
        <v>1</v>
      </c>
      <c r="M18" s="278">
        <v>1</v>
      </c>
      <c r="N18" s="279">
        <v>1</v>
      </c>
      <c r="O18" s="280">
        <v>1</v>
      </c>
      <c r="P18" s="281">
        <v>1</v>
      </c>
      <c r="Q18" s="282">
        <v>1</v>
      </c>
      <c r="R18" s="283">
        <v>1</v>
      </c>
      <c r="S18" s="280">
        <v>1</v>
      </c>
      <c r="T18" s="284">
        <v>1</v>
      </c>
      <c r="U18" s="282">
        <v>1</v>
      </c>
      <c r="V18" s="283">
        <v>1</v>
      </c>
      <c r="W18" s="280">
        <v>1</v>
      </c>
      <c r="X18" s="284">
        <v>1</v>
      </c>
      <c r="Y18" s="280">
        <v>1</v>
      </c>
      <c r="Z18" s="283">
        <v>0</v>
      </c>
      <c r="AA18" s="285">
        <v>1</v>
      </c>
      <c r="AB18" s="297">
        <v>1</v>
      </c>
      <c r="AC18" s="284">
        <v>1</v>
      </c>
      <c r="AD18" s="277">
        <v>1</v>
      </c>
      <c r="AE18" s="278">
        <v>1</v>
      </c>
      <c r="AF18" s="279">
        <v>1</v>
      </c>
      <c r="AG18" s="280">
        <v>1</v>
      </c>
      <c r="AH18" s="281">
        <v>1</v>
      </c>
      <c r="AI18" s="277">
        <v>1</v>
      </c>
      <c r="AJ18" s="281">
        <v>1</v>
      </c>
      <c r="AK18" s="285">
        <v>1</v>
      </c>
      <c r="AL18" s="281">
        <v>1</v>
      </c>
      <c r="AM18" s="277">
        <v>1</v>
      </c>
      <c r="AN18" s="281">
        <v>1</v>
      </c>
      <c r="AO18" s="58">
        <f t="shared" si="0"/>
        <v>8.0000000000000016E-2</v>
      </c>
      <c r="AP18" s="45">
        <f t="shared" si="1"/>
        <v>0</v>
      </c>
      <c r="AQ18" s="45">
        <f t="shared" si="2"/>
        <v>0</v>
      </c>
      <c r="AR18" s="45">
        <f t="shared" si="3"/>
        <v>8.0000000000000016E-2</v>
      </c>
      <c r="AS18" s="45">
        <f t="shared" si="4"/>
        <v>0</v>
      </c>
      <c r="AT18" s="45">
        <f t="shared" si="30"/>
        <v>0.06</v>
      </c>
      <c r="AU18" s="45">
        <f t="shared" si="5"/>
        <v>0</v>
      </c>
      <c r="AV18" s="45">
        <f t="shared" si="6"/>
        <v>0.06</v>
      </c>
      <c r="AW18" s="45">
        <f t="shared" si="7"/>
        <v>0</v>
      </c>
      <c r="AX18" s="45">
        <f t="shared" si="8"/>
        <v>0.06</v>
      </c>
      <c r="AY18" s="45">
        <f t="shared" si="9"/>
        <v>0</v>
      </c>
      <c r="AZ18" s="45">
        <f t="shared" si="10"/>
        <v>0.06</v>
      </c>
      <c r="BA18" s="45">
        <f t="shared" si="11"/>
        <v>0</v>
      </c>
      <c r="BB18" s="45">
        <f t="shared" si="12"/>
        <v>0.06</v>
      </c>
      <c r="BC18" s="45">
        <f t="shared" si="13"/>
        <v>0</v>
      </c>
      <c r="BD18" s="45">
        <f t="shared" si="14"/>
        <v>0</v>
      </c>
      <c r="BE18" s="45">
        <f t="shared" si="15"/>
        <v>0</v>
      </c>
      <c r="BF18" s="45">
        <f t="shared" si="16"/>
        <v>0.06</v>
      </c>
      <c r="BG18" s="45">
        <f t="shared" si="17"/>
        <v>0</v>
      </c>
      <c r="BH18" s="45">
        <f t="shared" si="18"/>
        <v>0.06</v>
      </c>
      <c r="BI18" s="45">
        <f t="shared" si="19"/>
        <v>0</v>
      </c>
      <c r="BJ18" s="45">
        <f t="shared" si="20"/>
        <v>0</v>
      </c>
      <c r="BK18" s="45">
        <f t="shared" si="21"/>
        <v>0.06</v>
      </c>
      <c r="BL18" s="45">
        <f t="shared" si="22"/>
        <v>0</v>
      </c>
      <c r="BM18" s="45">
        <f t="shared" si="23"/>
        <v>0.06</v>
      </c>
      <c r="BN18" s="45">
        <f t="shared" si="24"/>
        <v>0.15</v>
      </c>
      <c r="BO18" s="45">
        <f t="shared" si="25"/>
        <v>0</v>
      </c>
      <c r="BP18" s="45">
        <f t="shared" si="26"/>
        <v>0.15</v>
      </c>
      <c r="BQ18" s="51">
        <f t="shared" si="27"/>
        <v>0</v>
      </c>
      <c r="BS18" s="286">
        <f t="shared" si="28"/>
        <v>1.0000000000000002</v>
      </c>
      <c r="BT18" s="202">
        <f t="shared" si="29"/>
        <v>15</v>
      </c>
      <c r="BU18" s="287">
        <v>0.18037135278514588</v>
      </c>
    </row>
    <row r="19" spans="2:73" x14ac:dyDescent="0.35">
      <c r="B19" s="28">
        <v>25</v>
      </c>
      <c r="C19" s="53" t="s">
        <v>77</v>
      </c>
      <c r="D19" s="40" t="s">
        <v>52</v>
      </c>
      <c r="E19" s="272" t="s">
        <v>53</v>
      </c>
      <c r="F19" s="273"/>
      <c r="G19" s="274" t="e">
        <f t="shared" si="31"/>
        <v>#N/A</v>
      </c>
      <c r="H19" s="275"/>
      <c r="I19" s="274" t="e">
        <f t="shared" si="32"/>
        <v>#N/A</v>
      </c>
      <c r="J19" s="273" t="e">
        <f>#REF!+G19+I19</f>
        <v>#REF!</v>
      </c>
      <c r="K19" s="276" t="e">
        <f t="shared" si="33"/>
        <v>#REF!</v>
      </c>
      <c r="L19" s="277">
        <v>1</v>
      </c>
      <c r="M19" s="278">
        <v>1</v>
      </c>
      <c r="N19" s="279">
        <v>1</v>
      </c>
      <c r="O19" s="280">
        <v>1</v>
      </c>
      <c r="P19" s="281">
        <v>1</v>
      </c>
      <c r="Q19" s="282">
        <v>1</v>
      </c>
      <c r="R19" s="283">
        <v>1</v>
      </c>
      <c r="S19" s="280">
        <v>1</v>
      </c>
      <c r="T19" s="284">
        <v>1</v>
      </c>
      <c r="U19" s="282">
        <v>1</v>
      </c>
      <c r="V19" s="283">
        <v>1</v>
      </c>
      <c r="W19" s="280">
        <v>1</v>
      </c>
      <c r="X19" s="284">
        <v>1</v>
      </c>
      <c r="Y19" s="280">
        <v>1</v>
      </c>
      <c r="Z19" s="283">
        <v>1</v>
      </c>
      <c r="AA19" s="285">
        <v>1</v>
      </c>
      <c r="AB19" s="278">
        <v>1</v>
      </c>
      <c r="AC19" s="281">
        <v>1</v>
      </c>
      <c r="AD19" s="277">
        <v>1</v>
      </c>
      <c r="AE19" s="278">
        <v>1</v>
      </c>
      <c r="AF19" s="279">
        <v>1</v>
      </c>
      <c r="AG19" s="285">
        <v>1</v>
      </c>
      <c r="AH19" s="281">
        <v>1</v>
      </c>
      <c r="AI19" s="277">
        <v>1</v>
      </c>
      <c r="AJ19" s="281">
        <v>1</v>
      </c>
      <c r="AK19" s="285">
        <v>1</v>
      </c>
      <c r="AL19" s="281">
        <v>1</v>
      </c>
      <c r="AM19" s="277">
        <v>1</v>
      </c>
      <c r="AN19" s="281">
        <v>1</v>
      </c>
      <c r="AO19" s="58">
        <f t="shared" si="0"/>
        <v>8.0000000000000016E-2</v>
      </c>
      <c r="AP19" s="45">
        <f t="shared" si="1"/>
        <v>0</v>
      </c>
      <c r="AQ19" s="45">
        <f t="shared" si="2"/>
        <v>0</v>
      </c>
      <c r="AR19" s="45">
        <f t="shared" si="3"/>
        <v>8.0000000000000016E-2</v>
      </c>
      <c r="AS19" s="45">
        <f t="shared" si="4"/>
        <v>0</v>
      </c>
      <c r="AT19" s="45">
        <f t="shared" si="30"/>
        <v>0.06</v>
      </c>
      <c r="AU19" s="45">
        <f t="shared" si="5"/>
        <v>0</v>
      </c>
      <c r="AV19" s="45">
        <f t="shared" si="6"/>
        <v>0.06</v>
      </c>
      <c r="AW19" s="45">
        <f t="shared" si="7"/>
        <v>0</v>
      </c>
      <c r="AX19" s="45">
        <f t="shared" si="8"/>
        <v>0.06</v>
      </c>
      <c r="AY19" s="45">
        <f t="shared" si="9"/>
        <v>0</v>
      </c>
      <c r="AZ19" s="45">
        <f t="shared" si="10"/>
        <v>0.06</v>
      </c>
      <c r="BA19" s="45">
        <f t="shared" si="11"/>
        <v>0</v>
      </c>
      <c r="BB19" s="45">
        <f t="shared" si="12"/>
        <v>0.06</v>
      </c>
      <c r="BC19" s="45">
        <f t="shared" si="13"/>
        <v>0</v>
      </c>
      <c r="BD19" s="45">
        <f t="shared" si="14"/>
        <v>0</v>
      </c>
      <c r="BE19" s="45">
        <f t="shared" si="15"/>
        <v>0</v>
      </c>
      <c r="BF19" s="45">
        <f t="shared" si="16"/>
        <v>0.06</v>
      </c>
      <c r="BG19" s="45">
        <f t="shared" si="17"/>
        <v>0</v>
      </c>
      <c r="BH19" s="45">
        <f t="shared" si="18"/>
        <v>0.06</v>
      </c>
      <c r="BI19" s="45">
        <f t="shared" si="19"/>
        <v>0</v>
      </c>
      <c r="BJ19" s="45">
        <f t="shared" si="20"/>
        <v>0</v>
      </c>
      <c r="BK19" s="45">
        <f t="shared" si="21"/>
        <v>0.06</v>
      </c>
      <c r="BL19" s="45">
        <f t="shared" si="22"/>
        <v>0</v>
      </c>
      <c r="BM19" s="45">
        <f t="shared" si="23"/>
        <v>0.06</v>
      </c>
      <c r="BN19" s="45">
        <f t="shared" si="24"/>
        <v>0.15</v>
      </c>
      <c r="BO19" s="45">
        <f t="shared" si="25"/>
        <v>0</v>
      </c>
      <c r="BP19" s="45">
        <f t="shared" si="26"/>
        <v>0.15</v>
      </c>
      <c r="BQ19" s="51">
        <f t="shared" si="27"/>
        <v>0</v>
      </c>
      <c r="BS19" s="286">
        <f t="shared" si="28"/>
        <v>1.0000000000000002</v>
      </c>
      <c r="BT19" s="202">
        <f>_xlfn.RANK.AVG(BS19,$BS$10:$BS$49,0)</f>
        <v>15</v>
      </c>
      <c r="BU19" s="287">
        <v>6.366047745358093E-2</v>
      </c>
    </row>
    <row r="20" spans="2:73" x14ac:dyDescent="0.35">
      <c r="B20" s="28">
        <v>28</v>
      </c>
      <c r="C20" s="53" t="s">
        <v>78</v>
      </c>
      <c r="D20" s="40" t="s">
        <v>52</v>
      </c>
      <c r="E20" s="272" t="s">
        <v>53</v>
      </c>
      <c r="F20" s="273"/>
      <c r="G20" s="274" t="e">
        <f t="shared" si="31"/>
        <v>#N/A</v>
      </c>
      <c r="H20" s="275"/>
      <c r="I20" s="274" t="e">
        <f t="shared" si="32"/>
        <v>#N/A</v>
      </c>
      <c r="J20" s="273" t="e">
        <f>#REF!+G20+I20</f>
        <v>#REF!</v>
      </c>
      <c r="K20" s="276" t="e">
        <f t="shared" si="33"/>
        <v>#REF!</v>
      </c>
      <c r="L20" s="288">
        <v>1</v>
      </c>
      <c r="M20" s="289">
        <v>1</v>
      </c>
      <c r="N20" s="290">
        <v>1</v>
      </c>
      <c r="O20" s="291">
        <v>1</v>
      </c>
      <c r="P20" s="281">
        <v>1</v>
      </c>
      <c r="Q20" s="292">
        <v>1</v>
      </c>
      <c r="R20" s="293">
        <v>1</v>
      </c>
      <c r="S20" s="291">
        <v>1</v>
      </c>
      <c r="T20" s="294">
        <v>1</v>
      </c>
      <c r="U20" s="292">
        <v>1</v>
      </c>
      <c r="V20" s="293">
        <v>1</v>
      </c>
      <c r="W20" s="291">
        <v>1</v>
      </c>
      <c r="X20" s="294">
        <v>1</v>
      </c>
      <c r="Y20" s="291">
        <v>1</v>
      </c>
      <c r="Z20" s="293">
        <v>1</v>
      </c>
      <c r="AA20" s="295">
        <v>1</v>
      </c>
      <c r="AB20" s="289">
        <v>1</v>
      </c>
      <c r="AC20" s="296">
        <v>1</v>
      </c>
      <c r="AD20" s="288">
        <v>1</v>
      </c>
      <c r="AE20" s="289">
        <v>1</v>
      </c>
      <c r="AF20" s="290">
        <v>1</v>
      </c>
      <c r="AG20" s="295">
        <v>1</v>
      </c>
      <c r="AH20" s="296">
        <v>1</v>
      </c>
      <c r="AI20" s="288">
        <v>1</v>
      </c>
      <c r="AJ20" s="296">
        <v>1</v>
      </c>
      <c r="AK20" s="295">
        <v>1</v>
      </c>
      <c r="AL20" s="296">
        <v>1</v>
      </c>
      <c r="AM20" s="288">
        <v>1</v>
      </c>
      <c r="AN20" s="296">
        <v>1</v>
      </c>
      <c r="AO20" s="58">
        <f t="shared" si="0"/>
        <v>8.0000000000000016E-2</v>
      </c>
      <c r="AP20" s="45">
        <f t="shared" si="1"/>
        <v>0</v>
      </c>
      <c r="AQ20" s="45">
        <f t="shared" si="2"/>
        <v>0</v>
      </c>
      <c r="AR20" s="45">
        <f t="shared" si="3"/>
        <v>8.0000000000000016E-2</v>
      </c>
      <c r="AS20" s="45">
        <f t="shared" si="4"/>
        <v>0</v>
      </c>
      <c r="AT20" s="45">
        <f t="shared" si="30"/>
        <v>0.06</v>
      </c>
      <c r="AU20" s="45">
        <f t="shared" si="5"/>
        <v>0</v>
      </c>
      <c r="AV20" s="45">
        <f t="shared" si="6"/>
        <v>0.06</v>
      </c>
      <c r="AW20" s="45">
        <f t="shared" si="7"/>
        <v>0</v>
      </c>
      <c r="AX20" s="45">
        <f t="shared" si="8"/>
        <v>0.06</v>
      </c>
      <c r="AY20" s="45">
        <f t="shared" si="9"/>
        <v>0</v>
      </c>
      <c r="AZ20" s="45">
        <f t="shared" si="10"/>
        <v>0.06</v>
      </c>
      <c r="BA20" s="45">
        <f t="shared" si="11"/>
        <v>0</v>
      </c>
      <c r="BB20" s="45">
        <f t="shared" si="12"/>
        <v>0.06</v>
      </c>
      <c r="BC20" s="45">
        <f t="shared" si="13"/>
        <v>0</v>
      </c>
      <c r="BD20" s="45">
        <f t="shared" si="14"/>
        <v>0</v>
      </c>
      <c r="BE20" s="45">
        <f t="shared" si="15"/>
        <v>0</v>
      </c>
      <c r="BF20" s="45">
        <f t="shared" si="16"/>
        <v>0.06</v>
      </c>
      <c r="BG20" s="45">
        <f t="shared" si="17"/>
        <v>0</v>
      </c>
      <c r="BH20" s="45">
        <f t="shared" si="18"/>
        <v>0.06</v>
      </c>
      <c r="BI20" s="45">
        <f t="shared" si="19"/>
        <v>0</v>
      </c>
      <c r="BJ20" s="45">
        <f t="shared" si="20"/>
        <v>0</v>
      </c>
      <c r="BK20" s="45">
        <f t="shared" si="21"/>
        <v>0.06</v>
      </c>
      <c r="BL20" s="45">
        <f t="shared" si="22"/>
        <v>0</v>
      </c>
      <c r="BM20" s="45">
        <f t="shared" si="23"/>
        <v>0.06</v>
      </c>
      <c r="BN20" s="45">
        <f t="shared" si="24"/>
        <v>0.15</v>
      </c>
      <c r="BO20" s="45">
        <f t="shared" si="25"/>
        <v>0</v>
      </c>
      <c r="BP20" s="45">
        <f t="shared" si="26"/>
        <v>0.15</v>
      </c>
      <c r="BQ20" s="51">
        <f t="shared" si="27"/>
        <v>0</v>
      </c>
      <c r="BS20" s="286">
        <f t="shared" si="28"/>
        <v>1.0000000000000002</v>
      </c>
      <c r="BT20" s="202">
        <f t="shared" si="29"/>
        <v>15</v>
      </c>
      <c r="BU20" s="287">
        <v>0.13925729442970824</v>
      </c>
    </row>
    <row r="21" spans="2:73" x14ac:dyDescent="0.35">
      <c r="B21" s="28">
        <v>29</v>
      </c>
      <c r="C21" s="53" t="s">
        <v>79</v>
      </c>
      <c r="D21" s="40" t="s">
        <v>52</v>
      </c>
      <c r="E21" s="272" t="s">
        <v>53</v>
      </c>
      <c r="F21" s="273"/>
      <c r="G21" s="274" t="e">
        <f t="shared" si="31"/>
        <v>#N/A</v>
      </c>
      <c r="H21" s="275"/>
      <c r="I21" s="274" t="e">
        <f t="shared" si="32"/>
        <v>#N/A</v>
      </c>
      <c r="J21" s="273" t="e">
        <f>#REF!+G21+I21</f>
        <v>#REF!</v>
      </c>
      <c r="K21" s="276" t="e">
        <f t="shared" si="33"/>
        <v>#REF!</v>
      </c>
      <c r="L21" s="277">
        <v>1</v>
      </c>
      <c r="M21" s="278">
        <v>1</v>
      </c>
      <c r="N21" s="279">
        <v>1</v>
      </c>
      <c r="O21" s="285">
        <v>1</v>
      </c>
      <c r="P21" s="281">
        <v>1</v>
      </c>
      <c r="Q21" s="282">
        <v>1</v>
      </c>
      <c r="R21" s="283">
        <v>1</v>
      </c>
      <c r="S21" s="280">
        <v>1</v>
      </c>
      <c r="T21" s="284">
        <v>1</v>
      </c>
      <c r="U21" s="282">
        <v>1</v>
      </c>
      <c r="V21" s="283">
        <v>1</v>
      </c>
      <c r="W21" s="280">
        <v>1</v>
      </c>
      <c r="X21" s="284">
        <v>1</v>
      </c>
      <c r="Y21" s="280">
        <v>1</v>
      </c>
      <c r="Z21" s="283">
        <v>1</v>
      </c>
      <c r="AA21" s="285">
        <v>1</v>
      </c>
      <c r="AB21" s="278">
        <v>1</v>
      </c>
      <c r="AC21" s="281">
        <v>1</v>
      </c>
      <c r="AD21" s="277">
        <v>1</v>
      </c>
      <c r="AE21" s="278">
        <v>1</v>
      </c>
      <c r="AF21" s="279">
        <v>1</v>
      </c>
      <c r="AG21" s="280">
        <v>1</v>
      </c>
      <c r="AH21" s="281">
        <v>1</v>
      </c>
      <c r="AI21" s="277">
        <v>1</v>
      </c>
      <c r="AJ21" s="281">
        <v>1</v>
      </c>
      <c r="AK21" s="285">
        <v>1</v>
      </c>
      <c r="AL21" s="281">
        <v>1</v>
      </c>
      <c r="AM21" s="277">
        <v>1</v>
      </c>
      <c r="AN21" s="281">
        <v>1</v>
      </c>
      <c r="AO21" s="58">
        <f t="shared" si="0"/>
        <v>8.0000000000000016E-2</v>
      </c>
      <c r="AP21" s="45">
        <f t="shared" si="1"/>
        <v>0</v>
      </c>
      <c r="AQ21" s="45">
        <f t="shared" si="2"/>
        <v>0</v>
      </c>
      <c r="AR21" s="45">
        <f t="shared" si="3"/>
        <v>8.0000000000000016E-2</v>
      </c>
      <c r="AS21" s="45">
        <f t="shared" si="4"/>
        <v>0</v>
      </c>
      <c r="AT21" s="45">
        <f t="shared" si="30"/>
        <v>0.06</v>
      </c>
      <c r="AU21" s="45">
        <f t="shared" si="5"/>
        <v>0</v>
      </c>
      <c r="AV21" s="45">
        <f t="shared" si="6"/>
        <v>0.06</v>
      </c>
      <c r="AW21" s="45">
        <f t="shared" si="7"/>
        <v>0</v>
      </c>
      <c r="AX21" s="45">
        <f t="shared" si="8"/>
        <v>0.06</v>
      </c>
      <c r="AY21" s="45">
        <f t="shared" si="9"/>
        <v>0</v>
      </c>
      <c r="AZ21" s="45">
        <f t="shared" si="10"/>
        <v>0.06</v>
      </c>
      <c r="BA21" s="45">
        <f t="shared" si="11"/>
        <v>0</v>
      </c>
      <c r="BB21" s="45">
        <f t="shared" si="12"/>
        <v>0.06</v>
      </c>
      <c r="BC21" s="45">
        <f t="shared" si="13"/>
        <v>0</v>
      </c>
      <c r="BD21" s="45">
        <f t="shared" si="14"/>
        <v>0</v>
      </c>
      <c r="BE21" s="45">
        <f t="shared" si="15"/>
        <v>0</v>
      </c>
      <c r="BF21" s="45">
        <f t="shared" si="16"/>
        <v>0.06</v>
      </c>
      <c r="BG21" s="45">
        <f t="shared" si="17"/>
        <v>0</v>
      </c>
      <c r="BH21" s="45">
        <f t="shared" si="18"/>
        <v>0.06</v>
      </c>
      <c r="BI21" s="45">
        <f t="shared" si="19"/>
        <v>0</v>
      </c>
      <c r="BJ21" s="45">
        <f t="shared" si="20"/>
        <v>0</v>
      </c>
      <c r="BK21" s="45">
        <f t="shared" si="21"/>
        <v>0.06</v>
      </c>
      <c r="BL21" s="45">
        <f t="shared" si="22"/>
        <v>0</v>
      </c>
      <c r="BM21" s="45">
        <f t="shared" si="23"/>
        <v>0.06</v>
      </c>
      <c r="BN21" s="45">
        <f t="shared" si="24"/>
        <v>0.15</v>
      </c>
      <c r="BO21" s="45">
        <f t="shared" si="25"/>
        <v>0</v>
      </c>
      <c r="BP21" s="45">
        <f t="shared" si="26"/>
        <v>0.15</v>
      </c>
      <c r="BQ21" s="51">
        <f t="shared" si="27"/>
        <v>0</v>
      </c>
      <c r="BS21" s="286">
        <f t="shared" si="28"/>
        <v>1.0000000000000002</v>
      </c>
      <c r="BT21" s="202">
        <f t="shared" si="29"/>
        <v>15</v>
      </c>
      <c r="BU21" s="287">
        <v>9.1511936339522523E-2</v>
      </c>
    </row>
    <row r="22" spans="2:73" x14ac:dyDescent="0.35">
      <c r="B22" s="28">
        <v>31</v>
      </c>
      <c r="C22" s="53" t="s">
        <v>80</v>
      </c>
      <c r="D22" s="40" t="s">
        <v>52</v>
      </c>
      <c r="E22" s="272" t="s">
        <v>53</v>
      </c>
      <c r="F22" s="273"/>
      <c r="G22" s="274" t="e">
        <f t="shared" si="31"/>
        <v>#N/A</v>
      </c>
      <c r="H22" s="275"/>
      <c r="I22" s="274" t="e">
        <f t="shared" si="32"/>
        <v>#N/A</v>
      </c>
      <c r="J22" s="273" t="e">
        <f>#REF!+G22+I22</f>
        <v>#REF!</v>
      </c>
      <c r="K22" s="276" t="e">
        <f t="shared" si="33"/>
        <v>#REF!</v>
      </c>
      <c r="L22" s="288">
        <v>1</v>
      </c>
      <c r="M22" s="289">
        <v>1</v>
      </c>
      <c r="N22" s="290">
        <v>1</v>
      </c>
      <c r="O22" s="295">
        <v>1</v>
      </c>
      <c r="P22" s="281">
        <v>1</v>
      </c>
      <c r="Q22" s="292">
        <v>1</v>
      </c>
      <c r="R22" s="293">
        <v>1</v>
      </c>
      <c r="S22" s="291">
        <v>1</v>
      </c>
      <c r="T22" s="294">
        <v>1</v>
      </c>
      <c r="U22" s="292">
        <v>1</v>
      </c>
      <c r="V22" s="293">
        <v>1</v>
      </c>
      <c r="W22" s="291">
        <v>1</v>
      </c>
      <c r="X22" s="294">
        <v>1</v>
      </c>
      <c r="Y22" s="291">
        <v>1</v>
      </c>
      <c r="Z22" s="293">
        <v>0</v>
      </c>
      <c r="AA22" s="295">
        <v>1</v>
      </c>
      <c r="AB22" s="289">
        <v>1</v>
      </c>
      <c r="AC22" s="296">
        <v>1</v>
      </c>
      <c r="AD22" s="292">
        <v>0</v>
      </c>
      <c r="AE22" s="289">
        <v>1</v>
      </c>
      <c r="AF22" s="293">
        <v>1</v>
      </c>
      <c r="AG22" s="291">
        <v>1</v>
      </c>
      <c r="AH22" s="294">
        <v>0</v>
      </c>
      <c r="AI22" s="288">
        <v>1</v>
      </c>
      <c r="AJ22" s="296">
        <v>1</v>
      </c>
      <c r="AK22" s="295">
        <v>1</v>
      </c>
      <c r="AL22" s="296">
        <v>1</v>
      </c>
      <c r="AM22" s="288">
        <v>1</v>
      </c>
      <c r="AN22" s="296">
        <v>1</v>
      </c>
      <c r="AO22" s="58">
        <f t="shared" si="0"/>
        <v>8.0000000000000016E-2</v>
      </c>
      <c r="AP22" s="45">
        <f t="shared" si="1"/>
        <v>0</v>
      </c>
      <c r="AQ22" s="45">
        <f t="shared" si="2"/>
        <v>0</v>
      </c>
      <c r="AR22" s="45">
        <f t="shared" si="3"/>
        <v>8.0000000000000016E-2</v>
      </c>
      <c r="AS22" s="45">
        <f t="shared" si="4"/>
        <v>0</v>
      </c>
      <c r="AT22" s="45">
        <f t="shared" si="30"/>
        <v>0.06</v>
      </c>
      <c r="AU22" s="45">
        <f t="shared" si="5"/>
        <v>0</v>
      </c>
      <c r="AV22" s="45">
        <f t="shared" si="6"/>
        <v>0.06</v>
      </c>
      <c r="AW22" s="45">
        <f t="shared" si="7"/>
        <v>0</v>
      </c>
      <c r="AX22" s="45">
        <f t="shared" si="8"/>
        <v>0.06</v>
      </c>
      <c r="AY22" s="45">
        <f t="shared" si="9"/>
        <v>0</v>
      </c>
      <c r="AZ22" s="45">
        <f t="shared" si="10"/>
        <v>0.06</v>
      </c>
      <c r="BA22" s="45">
        <f t="shared" si="11"/>
        <v>0</v>
      </c>
      <c r="BB22" s="45">
        <f t="shared" si="12"/>
        <v>0.06</v>
      </c>
      <c r="BC22" s="45">
        <f t="shared" si="13"/>
        <v>0</v>
      </c>
      <c r="BD22" s="45">
        <f t="shared" si="14"/>
        <v>0</v>
      </c>
      <c r="BE22" s="45">
        <f t="shared" si="15"/>
        <v>0</v>
      </c>
      <c r="BF22" s="45">
        <f t="shared" si="16"/>
        <v>0.06</v>
      </c>
      <c r="BG22" s="45">
        <f t="shared" si="17"/>
        <v>0</v>
      </c>
      <c r="BH22" s="45">
        <f t="shared" si="18"/>
        <v>0.06</v>
      </c>
      <c r="BI22" s="45">
        <f t="shared" si="19"/>
        <v>0</v>
      </c>
      <c r="BJ22" s="45">
        <f t="shared" si="20"/>
        <v>0</v>
      </c>
      <c r="BK22" s="45">
        <f t="shared" si="21"/>
        <v>0</v>
      </c>
      <c r="BL22" s="45">
        <f t="shared" si="22"/>
        <v>0</v>
      </c>
      <c r="BM22" s="45">
        <f t="shared" si="23"/>
        <v>0.06</v>
      </c>
      <c r="BN22" s="45">
        <f t="shared" si="24"/>
        <v>0.15</v>
      </c>
      <c r="BO22" s="45">
        <f t="shared" si="25"/>
        <v>0</v>
      </c>
      <c r="BP22" s="45">
        <f t="shared" si="26"/>
        <v>0.15</v>
      </c>
      <c r="BQ22" s="51">
        <f t="shared" si="27"/>
        <v>0</v>
      </c>
      <c r="BS22" s="286">
        <f t="shared" si="28"/>
        <v>0.94000000000000017</v>
      </c>
      <c r="BT22" s="202">
        <f t="shared" si="29"/>
        <v>32.5</v>
      </c>
      <c r="BU22" s="287">
        <v>0.18567639257294427</v>
      </c>
    </row>
    <row r="23" spans="2:73" x14ac:dyDescent="0.35">
      <c r="B23" s="28">
        <v>33</v>
      </c>
      <c r="C23" s="53" t="s">
        <v>81</v>
      </c>
      <c r="D23" s="40" t="s">
        <v>52</v>
      </c>
      <c r="E23" s="272" t="s">
        <v>53</v>
      </c>
      <c r="F23" s="273"/>
      <c r="G23" s="274" t="e">
        <f t="shared" si="31"/>
        <v>#N/A</v>
      </c>
      <c r="H23" s="275"/>
      <c r="I23" s="274" t="e">
        <f t="shared" si="32"/>
        <v>#N/A</v>
      </c>
      <c r="J23" s="273" t="e">
        <f>#REF!+G23+I23</f>
        <v>#REF!</v>
      </c>
      <c r="K23" s="276" t="e">
        <f t="shared" si="33"/>
        <v>#REF!</v>
      </c>
      <c r="L23" s="277">
        <v>1</v>
      </c>
      <c r="M23" s="278">
        <v>1</v>
      </c>
      <c r="N23" s="279">
        <v>1</v>
      </c>
      <c r="O23" s="285">
        <v>1</v>
      </c>
      <c r="P23" s="281">
        <v>1</v>
      </c>
      <c r="Q23" s="282">
        <v>1</v>
      </c>
      <c r="R23" s="283">
        <v>1</v>
      </c>
      <c r="S23" s="280">
        <v>1</v>
      </c>
      <c r="T23" s="284">
        <v>1</v>
      </c>
      <c r="U23" s="282">
        <v>1</v>
      </c>
      <c r="V23" s="283">
        <v>1</v>
      </c>
      <c r="W23" s="280">
        <v>1</v>
      </c>
      <c r="X23" s="284">
        <v>1</v>
      </c>
      <c r="Y23" s="280">
        <v>1</v>
      </c>
      <c r="Z23" s="283">
        <v>1</v>
      </c>
      <c r="AA23" s="285">
        <v>1</v>
      </c>
      <c r="AB23" s="278">
        <v>1</v>
      </c>
      <c r="AC23" s="281">
        <v>1</v>
      </c>
      <c r="AD23" s="277">
        <v>1</v>
      </c>
      <c r="AE23" s="278">
        <v>1</v>
      </c>
      <c r="AF23" s="279">
        <v>1</v>
      </c>
      <c r="AG23" s="280">
        <v>1</v>
      </c>
      <c r="AH23" s="284">
        <v>0</v>
      </c>
      <c r="AI23" s="277">
        <v>1</v>
      </c>
      <c r="AJ23" s="281">
        <v>1</v>
      </c>
      <c r="AK23" s="285">
        <v>1</v>
      </c>
      <c r="AL23" s="281">
        <v>1</v>
      </c>
      <c r="AM23" s="277">
        <v>1</v>
      </c>
      <c r="AN23" s="281">
        <v>1</v>
      </c>
      <c r="AO23" s="58">
        <f t="shared" si="0"/>
        <v>8.0000000000000016E-2</v>
      </c>
      <c r="AP23" s="45">
        <f t="shared" si="1"/>
        <v>0</v>
      </c>
      <c r="AQ23" s="45">
        <f t="shared" si="2"/>
        <v>0</v>
      </c>
      <c r="AR23" s="45">
        <f t="shared" si="3"/>
        <v>8.0000000000000016E-2</v>
      </c>
      <c r="AS23" s="45">
        <f t="shared" si="4"/>
        <v>0</v>
      </c>
      <c r="AT23" s="45">
        <f t="shared" si="30"/>
        <v>0.06</v>
      </c>
      <c r="AU23" s="45">
        <f t="shared" si="5"/>
        <v>0</v>
      </c>
      <c r="AV23" s="45">
        <f t="shared" si="6"/>
        <v>0.06</v>
      </c>
      <c r="AW23" s="45">
        <f t="shared" si="7"/>
        <v>0</v>
      </c>
      <c r="AX23" s="45">
        <f t="shared" si="8"/>
        <v>0.06</v>
      </c>
      <c r="AY23" s="45">
        <f t="shared" si="9"/>
        <v>0</v>
      </c>
      <c r="AZ23" s="45">
        <f t="shared" si="10"/>
        <v>0.06</v>
      </c>
      <c r="BA23" s="45">
        <f t="shared" si="11"/>
        <v>0</v>
      </c>
      <c r="BB23" s="45">
        <f t="shared" si="12"/>
        <v>0.06</v>
      </c>
      <c r="BC23" s="45">
        <f t="shared" si="13"/>
        <v>0</v>
      </c>
      <c r="BD23" s="45">
        <f t="shared" si="14"/>
        <v>0</v>
      </c>
      <c r="BE23" s="45">
        <f t="shared" si="15"/>
        <v>0</v>
      </c>
      <c r="BF23" s="45">
        <f t="shared" si="16"/>
        <v>0.06</v>
      </c>
      <c r="BG23" s="45">
        <f t="shared" si="17"/>
        <v>0</v>
      </c>
      <c r="BH23" s="45">
        <f t="shared" si="18"/>
        <v>0.06</v>
      </c>
      <c r="BI23" s="45">
        <f t="shared" si="19"/>
        <v>0</v>
      </c>
      <c r="BJ23" s="45">
        <f t="shared" si="20"/>
        <v>0</v>
      </c>
      <c r="BK23" s="45">
        <f t="shared" si="21"/>
        <v>0</v>
      </c>
      <c r="BL23" s="45">
        <f t="shared" si="22"/>
        <v>0</v>
      </c>
      <c r="BM23" s="45">
        <f t="shared" si="23"/>
        <v>0.06</v>
      </c>
      <c r="BN23" s="45">
        <f t="shared" si="24"/>
        <v>0.15</v>
      </c>
      <c r="BO23" s="45">
        <f t="shared" si="25"/>
        <v>0</v>
      </c>
      <c r="BP23" s="45">
        <f t="shared" si="26"/>
        <v>0.15</v>
      </c>
      <c r="BQ23" s="51">
        <f t="shared" si="27"/>
        <v>0</v>
      </c>
      <c r="BS23" s="286">
        <f t="shared" si="28"/>
        <v>0.94000000000000017</v>
      </c>
      <c r="BT23" s="202">
        <f t="shared" si="29"/>
        <v>32.5</v>
      </c>
      <c r="BU23" s="287">
        <v>6.631299734748014E-2</v>
      </c>
    </row>
    <row r="24" spans="2:73" x14ac:dyDescent="0.35">
      <c r="B24" s="28">
        <v>37</v>
      </c>
      <c r="C24" s="53" t="s">
        <v>82</v>
      </c>
      <c r="D24" s="40" t="s">
        <v>52</v>
      </c>
      <c r="E24" s="272" t="s">
        <v>53</v>
      </c>
      <c r="F24" s="273"/>
      <c r="G24" s="274" t="e">
        <f t="shared" si="31"/>
        <v>#N/A</v>
      </c>
      <c r="H24" s="275"/>
      <c r="I24" s="274" t="e">
        <f t="shared" si="32"/>
        <v>#N/A</v>
      </c>
      <c r="J24" s="273" t="e">
        <f>#REF!+G24+I24</f>
        <v>#REF!</v>
      </c>
      <c r="K24" s="276" t="e">
        <f t="shared" si="33"/>
        <v>#REF!</v>
      </c>
      <c r="L24" s="277">
        <v>1</v>
      </c>
      <c r="M24" s="278">
        <v>1</v>
      </c>
      <c r="N24" s="279">
        <v>1</v>
      </c>
      <c r="O24" s="285">
        <v>1</v>
      </c>
      <c r="P24" s="281">
        <v>1</v>
      </c>
      <c r="Q24" s="282">
        <v>1</v>
      </c>
      <c r="R24" s="283">
        <v>1</v>
      </c>
      <c r="S24" s="280">
        <v>1</v>
      </c>
      <c r="T24" s="284">
        <v>1</v>
      </c>
      <c r="U24" s="282">
        <v>1</v>
      </c>
      <c r="V24" s="283">
        <v>1</v>
      </c>
      <c r="W24" s="280">
        <v>1</v>
      </c>
      <c r="X24" s="284">
        <v>1</v>
      </c>
      <c r="Y24" s="280">
        <v>1</v>
      </c>
      <c r="Z24" s="283">
        <v>1</v>
      </c>
      <c r="AA24" s="285">
        <v>1</v>
      </c>
      <c r="AB24" s="278">
        <v>1</v>
      </c>
      <c r="AC24" s="281">
        <v>1</v>
      </c>
      <c r="AD24" s="277">
        <v>1</v>
      </c>
      <c r="AE24" s="278">
        <v>1</v>
      </c>
      <c r="AF24" s="279">
        <v>1</v>
      </c>
      <c r="AG24" s="285">
        <v>1</v>
      </c>
      <c r="AH24" s="284">
        <v>1</v>
      </c>
      <c r="AI24" s="277">
        <v>1</v>
      </c>
      <c r="AJ24" s="281">
        <v>1</v>
      </c>
      <c r="AK24" s="285">
        <v>1</v>
      </c>
      <c r="AL24" s="281">
        <v>1</v>
      </c>
      <c r="AM24" s="277">
        <v>1</v>
      </c>
      <c r="AN24" s="281">
        <v>1</v>
      </c>
      <c r="AO24" s="58">
        <f t="shared" si="0"/>
        <v>8.0000000000000016E-2</v>
      </c>
      <c r="AP24" s="45">
        <f t="shared" si="1"/>
        <v>0</v>
      </c>
      <c r="AQ24" s="45">
        <f t="shared" si="2"/>
        <v>0</v>
      </c>
      <c r="AR24" s="45">
        <f t="shared" si="3"/>
        <v>8.0000000000000016E-2</v>
      </c>
      <c r="AS24" s="45">
        <f t="shared" si="4"/>
        <v>0</v>
      </c>
      <c r="AT24" s="45">
        <f t="shared" si="30"/>
        <v>0.06</v>
      </c>
      <c r="AU24" s="45">
        <f t="shared" si="5"/>
        <v>0</v>
      </c>
      <c r="AV24" s="45">
        <f t="shared" si="6"/>
        <v>0.06</v>
      </c>
      <c r="AW24" s="45">
        <f t="shared" si="7"/>
        <v>0</v>
      </c>
      <c r="AX24" s="45">
        <f t="shared" si="8"/>
        <v>0.06</v>
      </c>
      <c r="AY24" s="45">
        <f t="shared" si="9"/>
        <v>0</v>
      </c>
      <c r="AZ24" s="45">
        <f t="shared" si="10"/>
        <v>0.06</v>
      </c>
      <c r="BA24" s="45">
        <f t="shared" si="11"/>
        <v>0</v>
      </c>
      <c r="BB24" s="45">
        <f t="shared" si="12"/>
        <v>0.06</v>
      </c>
      <c r="BC24" s="45">
        <f t="shared" si="13"/>
        <v>0</v>
      </c>
      <c r="BD24" s="45">
        <f t="shared" si="14"/>
        <v>0</v>
      </c>
      <c r="BE24" s="45">
        <f t="shared" si="15"/>
        <v>0</v>
      </c>
      <c r="BF24" s="45">
        <f t="shared" si="16"/>
        <v>0.06</v>
      </c>
      <c r="BG24" s="45">
        <f t="shared" si="17"/>
        <v>0</v>
      </c>
      <c r="BH24" s="45">
        <f t="shared" si="18"/>
        <v>0.06</v>
      </c>
      <c r="BI24" s="45">
        <f t="shared" si="19"/>
        <v>0</v>
      </c>
      <c r="BJ24" s="45">
        <f t="shared" si="20"/>
        <v>0</v>
      </c>
      <c r="BK24" s="45">
        <f t="shared" si="21"/>
        <v>0.06</v>
      </c>
      <c r="BL24" s="45">
        <f t="shared" si="22"/>
        <v>0</v>
      </c>
      <c r="BM24" s="45">
        <f t="shared" si="23"/>
        <v>0.06</v>
      </c>
      <c r="BN24" s="45">
        <f t="shared" si="24"/>
        <v>0.15</v>
      </c>
      <c r="BO24" s="45">
        <f t="shared" si="25"/>
        <v>0</v>
      </c>
      <c r="BP24" s="45">
        <f t="shared" si="26"/>
        <v>0.15</v>
      </c>
      <c r="BQ24" s="51">
        <f t="shared" si="27"/>
        <v>0</v>
      </c>
      <c r="BS24" s="286">
        <f t="shared" si="28"/>
        <v>1.0000000000000002</v>
      </c>
      <c r="BT24" s="202">
        <f t="shared" si="29"/>
        <v>15</v>
      </c>
      <c r="BU24" s="287">
        <v>3.3156498673740015E-2</v>
      </c>
    </row>
    <row r="25" spans="2:73" x14ac:dyDescent="0.35">
      <c r="B25" s="28">
        <v>38</v>
      </c>
      <c r="C25" s="53" t="s">
        <v>176</v>
      </c>
      <c r="D25" s="40" t="s">
        <v>52</v>
      </c>
      <c r="E25" s="272" t="s">
        <v>53</v>
      </c>
      <c r="F25" s="273"/>
      <c r="G25" s="274" t="e">
        <f t="shared" si="31"/>
        <v>#N/A</v>
      </c>
      <c r="H25" s="275"/>
      <c r="I25" s="274" t="e">
        <f t="shared" si="32"/>
        <v>#N/A</v>
      </c>
      <c r="J25" s="273" t="e">
        <f>#REF!+G25+I25</f>
        <v>#REF!</v>
      </c>
      <c r="K25" s="276" t="e">
        <f t="shared" si="33"/>
        <v>#REF!</v>
      </c>
      <c r="L25" s="277">
        <v>1</v>
      </c>
      <c r="M25" s="278">
        <v>1</v>
      </c>
      <c r="N25" s="279">
        <v>1</v>
      </c>
      <c r="O25" s="285">
        <v>1</v>
      </c>
      <c r="P25" s="281">
        <v>1</v>
      </c>
      <c r="Q25" s="282">
        <v>1</v>
      </c>
      <c r="R25" s="283">
        <v>0</v>
      </c>
      <c r="S25" s="280">
        <v>1</v>
      </c>
      <c r="T25" s="284">
        <v>0</v>
      </c>
      <c r="U25" s="282">
        <v>1</v>
      </c>
      <c r="V25" s="283">
        <v>1</v>
      </c>
      <c r="W25" s="280">
        <v>1</v>
      </c>
      <c r="X25" s="284">
        <v>1</v>
      </c>
      <c r="Y25" s="280">
        <v>1</v>
      </c>
      <c r="Z25" s="283">
        <v>1</v>
      </c>
      <c r="AA25" s="285">
        <v>1</v>
      </c>
      <c r="AB25" s="278">
        <v>1</v>
      </c>
      <c r="AC25" s="281">
        <v>1</v>
      </c>
      <c r="AD25" s="277">
        <v>1</v>
      </c>
      <c r="AE25" s="278">
        <v>1</v>
      </c>
      <c r="AF25" s="279">
        <v>1</v>
      </c>
      <c r="AG25" s="285">
        <v>1</v>
      </c>
      <c r="AH25" s="281">
        <v>0</v>
      </c>
      <c r="AI25" s="277">
        <v>1</v>
      </c>
      <c r="AJ25" s="281">
        <v>1</v>
      </c>
      <c r="AK25" s="285">
        <v>1</v>
      </c>
      <c r="AL25" s="284">
        <v>1</v>
      </c>
      <c r="AM25" s="277">
        <v>1</v>
      </c>
      <c r="AN25" s="284">
        <v>1</v>
      </c>
      <c r="AO25" s="58">
        <f t="shared" si="0"/>
        <v>8.0000000000000016E-2</v>
      </c>
      <c r="AP25" s="45">
        <f t="shared" si="1"/>
        <v>0</v>
      </c>
      <c r="AQ25" s="45">
        <f t="shared" si="2"/>
        <v>0</v>
      </c>
      <c r="AR25" s="45">
        <f t="shared" si="3"/>
        <v>8.0000000000000016E-2</v>
      </c>
      <c r="AS25" s="45">
        <f t="shared" si="4"/>
        <v>0</v>
      </c>
      <c r="AT25" s="45">
        <f t="shared" si="30"/>
        <v>0.06</v>
      </c>
      <c r="AU25" s="45">
        <f t="shared" si="5"/>
        <v>0</v>
      </c>
      <c r="AV25" s="45">
        <f t="shared" si="6"/>
        <v>0.06</v>
      </c>
      <c r="AW25" s="45">
        <f t="shared" si="7"/>
        <v>0</v>
      </c>
      <c r="AX25" s="45">
        <f t="shared" si="8"/>
        <v>0.06</v>
      </c>
      <c r="AY25" s="45">
        <f t="shared" si="9"/>
        <v>0</v>
      </c>
      <c r="AZ25" s="45">
        <f t="shared" si="10"/>
        <v>0.06</v>
      </c>
      <c r="BA25" s="45">
        <f t="shared" si="11"/>
        <v>0</v>
      </c>
      <c r="BB25" s="45">
        <f t="shared" si="12"/>
        <v>0.06</v>
      </c>
      <c r="BC25" s="45">
        <f t="shared" si="13"/>
        <v>0</v>
      </c>
      <c r="BD25" s="45">
        <f t="shared" si="14"/>
        <v>0</v>
      </c>
      <c r="BE25" s="45">
        <f t="shared" si="15"/>
        <v>0</v>
      </c>
      <c r="BF25" s="45">
        <f t="shared" si="16"/>
        <v>0.06</v>
      </c>
      <c r="BG25" s="45">
        <f t="shared" si="17"/>
        <v>0</v>
      </c>
      <c r="BH25" s="45">
        <f t="shared" si="18"/>
        <v>0.06</v>
      </c>
      <c r="BI25" s="45">
        <f t="shared" si="19"/>
        <v>0</v>
      </c>
      <c r="BJ25" s="45">
        <f t="shared" si="20"/>
        <v>0</v>
      </c>
      <c r="BK25" s="45">
        <f t="shared" si="21"/>
        <v>0</v>
      </c>
      <c r="BL25" s="45">
        <f t="shared" si="22"/>
        <v>0</v>
      </c>
      <c r="BM25" s="45">
        <f t="shared" si="23"/>
        <v>0.06</v>
      </c>
      <c r="BN25" s="45">
        <f t="shared" si="24"/>
        <v>0.15</v>
      </c>
      <c r="BO25" s="45">
        <f t="shared" si="25"/>
        <v>0</v>
      </c>
      <c r="BP25" s="45">
        <f t="shared" si="26"/>
        <v>0.15</v>
      </c>
      <c r="BQ25" s="51">
        <f t="shared" si="27"/>
        <v>0</v>
      </c>
      <c r="BS25" s="286">
        <f t="shared" si="28"/>
        <v>0.94000000000000017</v>
      </c>
      <c r="BT25" s="202">
        <f t="shared" si="29"/>
        <v>32.5</v>
      </c>
      <c r="BU25" s="287">
        <v>0.19</v>
      </c>
    </row>
    <row r="26" spans="2:73" x14ac:dyDescent="0.35">
      <c r="B26" s="28">
        <v>39</v>
      </c>
      <c r="C26" s="53" t="s">
        <v>83</v>
      </c>
      <c r="D26" s="40" t="s">
        <v>52</v>
      </c>
      <c r="E26" s="272" t="s">
        <v>53</v>
      </c>
      <c r="F26" s="273"/>
      <c r="G26" s="274" t="e">
        <f t="shared" si="31"/>
        <v>#N/A</v>
      </c>
      <c r="H26" s="275"/>
      <c r="I26" s="274" t="e">
        <f t="shared" si="32"/>
        <v>#N/A</v>
      </c>
      <c r="J26" s="273" t="e">
        <f>#REF!+G26+I26</f>
        <v>#REF!</v>
      </c>
      <c r="K26" s="276" t="e">
        <f t="shared" si="33"/>
        <v>#REF!</v>
      </c>
      <c r="L26" s="277">
        <v>1</v>
      </c>
      <c r="M26" s="278">
        <v>1</v>
      </c>
      <c r="N26" s="279">
        <v>1</v>
      </c>
      <c r="O26" s="285">
        <v>1</v>
      </c>
      <c r="P26" s="281">
        <v>1</v>
      </c>
      <c r="Q26" s="282">
        <v>1</v>
      </c>
      <c r="R26" s="283">
        <v>1</v>
      </c>
      <c r="S26" s="280">
        <v>1</v>
      </c>
      <c r="T26" s="284">
        <v>1</v>
      </c>
      <c r="U26" s="282">
        <v>1</v>
      </c>
      <c r="V26" s="283">
        <v>1</v>
      </c>
      <c r="W26" s="280">
        <v>1</v>
      </c>
      <c r="X26" s="284">
        <v>1</v>
      </c>
      <c r="Y26" s="280">
        <v>1</v>
      </c>
      <c r="Z26" s="283">
        <v>1</v>
      </c>
      <c r="AA26" s="285">
        <v>1</v>
      </c>
      <c r="AB26" s="278">
        <v>1</v>
      </c>
      <c r="AC26" s="281">
        <v>1</v>
      </c>
      <c r="AD26" s="277">
        <v>1</v>
      </c>
      <c r="AE26" s="278">
        <v>1</v>
      </c>
      <c r="AF26" s="279">
        <v>1</v>
      </c>
      <c r="AG26" s="280">
        <v>1</v>
      </c>
      <c r="AH26" s="284">
        <v>0</v>
      </c>
      <c r="AI26" s="277">
        <v>1</v>
      </c>
      <c r="AJ26" s="281">
        <v>1</v>
      </c>
      <c r="AK26" s="285">
        <v>1</v>
      </c>
      <c r="AL26" s="281">
        <v>1</v>
      </c>
      <c r="AM26" s="282">
        <v>0</v>
      </c>
      <c r="AN26" s="284">
        <v>1</v>
      </c>
      <c r="AO26" s="58">
        <f t="shared" si="0"/>
        <v>8.0000000000000016E-2</v>
      </c>
      <c r="AP26" s="45">
        <f t="shared" si="1"/>
        <v>0</v>
      </c>
      <c r="AQ26" s="45">
        <f t="shared" si="2"/>
        <v>0</v>
      </c>
      <c r="AR26" s="45">
        <f t="shared" si="3"/>
        <v>8.0000000000000016E-2</v>
      </c>
      <c r="AS26" s="45">
        <f t="shared" si="4"/>
        <v>0</v>
      </c>
      <c r="AT26" s="45">
        <f t="shared" si="30"/>
        <v>0.06</v>
      </c>
      <c r="AU26" s="45">
        <f t="shared" si="5"/>
        <v>0</v>
      </c>
      <c r="AV26" s="45">
        <f t="shared" si="6"/>
        <v>0.06</v>
      </c>
      <c r="AW26" s="45">
        <f t="shared" si="7"/>
        <v>0</v>
      </c>
      <c r="AX26" s="45">
        <f t="shared" si="8"/>
        <v>0.06</v>
      </c>
      <c r="AY26" s="45">
        <f t="shared" si="9"/>
        <v>0</v>
      </c>
      <c r="AZ26" s="45">
        <f t="shared" si="10"/>
        <v>0.06</v>
      </c>
      <c r="BA26" s="45">
        <f t="shared" si="11"/>
        <v>0</v>
      </c>
      <c r="BB26" s="45">
        <f t="shared" si="12"/>
        <v>0.06</v>
      </c>
      <c r="BC26" s="45">
        <f t="shared" si="13"/>
        <v>0</v>
      </c>
      <c r="BD26" s="45">
        <f t="shared" si="14"/>
        <v>0</v>
      </c>
      <c r="BE26" s="45">
        <f t="shared" si="15"/>
        <v>0</v>
      </c>
      <c r="BF26" s="45">
        <f t="shared" si="16"/>
        <v>0.06</v>
      </c>
      <c r="BG26" s="45">
        <f t="shared" si="17"/>
        <v>0</v>
      </c>
      <c r="BH26" s="45">
        <f t="shared" si="18"/>
        <v>0.06</v>
      </c>
      <c r="BI26" s="45">
        <f t="shared" si="19"/>
        <v>0</v>
      </c>
      <c r="BJ26" s="45">
        <f t="shared" si="20"/>
        <v>0</v>
      </c>
      <c r="BK26" s="45">
        <f t="shared" si="21"/>
        <v>0</v>
      </c>
      <c r="BL26" s="45">
        <f t="shared" si="22"/>
        <v>0</v>
      </c>
      <c r="BM26" s="45">
        <f t="shared" si="23"/>
        <v>0.06</v>
      </c>
      <c r="BN26" s="45">
        <f t="shared" si="24"/>
        <v>0.15</v>
      </c>
      <c r="BO26" s="45">
        <f t="shared" si="25"/>
        <v>0</v>
      </c>
      <c r="BP26" s="45">
        <f t="shared" si="26"/>
        <v>0</v>
      </c>
      <c r="BQ26" s="51">
        <f t="shared" si="27"/>
        <v>0</v>
      </c>
      <c r="BS26" s="286">
        <f t="shared" si="28"/>
        <v>0.79000000000000015</v>
      </c>
      <c r="BT26" s="202">
        <f t="shared" si="29"/>
        <v>40</v>
      </c>
      <c r="BU26" s="287">
        <v>0.15251989389920426</v>
      </c>
    </row>
    <row r="27" spans="2:73" x14ac:dyDescent="0.35">
      <c r="B27" s="28">
        <v>40</v>
      </c>
      <c r="C27" s="53" t="s">
        <v>84</v>
      </c>
      <c r="D27" s="40" t="s">
        <v>52</v>
      </c>
      <c r="E27" s="272" t="s">
        <v>53</v>
      </c>
      <c r="F27" s="273"/>
      <c r="G27" s="274" t="e">
        <f t="shared" si="31"/>
        <v>#N/A</v>
      </c>
      <c r="H27" s="275"/>
      <c r="I27" s="274" t="e">
        <f t="shared" si="32"/>
        <v>#N/A</v>
      </c>
      <c r="J27" s="273" t="e">
        <f>#REF!+G27+I27</f>
        <v>#REF!</v>
      </c>
      <c r="K27" s="276" t="e">
        <f t="shared" si="33"/>
        <v>#REF!</v>
      </c>
      <c r="L27" s="282">
        <v>1</v>
      </c>
      <c r="M27" s="278">
        <v>1</v>
      </c>
      <c r="N27" s="279">
        <v>1</v>
      </c>
      <c r="O27" s="285">
        <v>1</v>
      </c>
      <c r="P27" s="281">
        <v>1</v>
      </c>
      <c r="Q27" s="282">
        <v>1</v>
      </c>
      <c r="R27" s="283">
        <v>1</v>
      </c>
      <c r="S27" s="280">
        <v>1</v>
      </c>
      <c r="T27" s="284">
        <v>1</v>
      </c>
      <c r="U27" s="282">
        <v>1</v>
      </c>
      <c r="V27" s="283">
        <v>1</v>
      </c>
      <c r="W27" s="280">
        <v>1</v>
      </c>
      <c r="X27" s="284">
        <v>1</v>
      </c>
      <c r="Y27" s="280">
        <v>1</v>
      </c>
      <c r="Z27" s="283">
        <v>0</v>
      </c>
      <c r="AA27" s="285">
        <v>1</v>
      </c>
      <c r="AB27" s="297">
        <v>1</v>
      </c>
      <c r="AC27" s="284">
        <v>1</v>
      </c>
      <c r="AD27" s="277">
        <v>1</v>
      </c>
      <c r="AE27" s="278">
        <v>1</v>
      </c>
      <c r="AF27" s="279">
        <v>1</v>
      </c>
      <c r="AG27" s="285">
        <v>1</v>
      </c>
      <c r="AH27" s="284">
        <v>1</v>
      </c>
      <c r="AI27" s="277">
        <v>1</v>
      </c>
      <c r="AJ27" s="281">
        <v>1</v>
      </c>
      <c r="AK27" s="285">
        <v>1</v>
      </c>
      <c r="AL27" s="281">
        <v>1</v>
      </c>
      <c r="AM27" s="277">
        <v>1</v>
      </c>
      <c r="AN27" s="281">
        <v>1</v>
      </c>
      <c r="AO27" s="58">
        <f t="shared" si="0"/>
        <v>8.0000000000000016E-2</v>
      </c>
      <c r="AP27" s="45">
        <f t="shared" si="1"/>
        <v>0</v>
      </c>
      <c r="AQ27" s="45">
        <f t="shared" si="2"/>
        <v>0</v>
      </c>
      <c r="AR27" s="45">
        <f t="shared" si="3"/>
        <v>8.0000000000000016E-2</v>
      </c>
      <c r="AS27" s="45">
        <f t="shared" si="4"/>
        <v>0</v>
      </c>
      <c r="AT27" s="45">
        <f t="shared" si="30"/>
        <v>0.06</v>
      </c>
      <c r="AU27" s="45">
        <f t="shared" si="5"/>
        <v>0</v>
      </c>
      <c r="AV27" s="45">
        <f t="shared" si="6"/>
        <v>0.06</v>
      </c>
      <c r="AW27" s="45">
        <f t="shared" si="7"/>
        <v>0</v>
      </c>
      <c r="AX27" s="45">
        <f t="shared" si="8"/>
        <v>0.06</v>
      </c>
      <c r="AY27" s="45">
        <f t="shared" si="9"/>
        <v>0</v>
      </c>
      <c r="AZ27" s="45">
        <f t="shared" si="10"/>
        <v>0.06</v>
      </c>
      <c r="BA27" s="45">
        <f t="shared" si="11"/>
        <v>0</v>
      </c>
      <c r="BB27" s="45">
        <f t="shared" si="12"/>
        <v>0.06</v>
      </c>
      <c r="BC27" s="45">
        <f t="shared" si="13"/>
        <v>0</v>
      </c>
      <c r="BD27" s="45">
        <f t="shared" si="14"/>
        <v>0</v>
      </c>
      <c r="BE27" s="45">
        <f t="shared" si="15"/>
        <v>0</v>
      </c>
      <c r="BF27" s="45">
        <f t="shared" si="16"/>
        <v>0.06</v>
      </c>
      <c r="BG27" s="45">
        <f t="shared" si="17"/>
        <v>0</v>
      </c>
      <c r="BH27" s="45">
        <f t="shared" si="18"/>
        <v>0.06</v>
      </c>
      <c r="BI27" s="45">
        <f t="shared" si="19"/>
        <v>0</v>
      </c>
      <c r="BJ27" s="45">
        <f t="shared" si="20"/>
        <v>0</v>
      </c>
      <c r="BK27" s="45">
        <f t="shared" si="21"/>
        <v>0.06</v>
      </c>
      <c r="BL27" s="45">
        <f t="shared" si="22"/>
        <v>0</v>
      </c>
      <c r="BM27" s="45">
        <f t="shared" si="23"/>
        <v>0.06</v>
      </c>
      <c r="BN27" s="45">
        <f t="shared" si="24"/>
        <v>0.15</v>
      </c>
      <c r="BO27" s="45">
        <f t="shared" si="25"/>
        <v>0</v>
      </c>
      <c r="BP27" s="45">
        <f t="shared" si="26"/>
        <v>0.15</v>
      </c>
      <c r="BQ27" s="51">
        <f t="shared" si="27"/>
        <v>0</v>
      </c>
      <c r="BS27" s="286">
        <f t="shared" si="28"/>
        <v>1.0000000000000002</v>
      </c>
      <c r="BT27" s="202">
        <f t="shared" si="29"/>
        <v>15</v>
      </c>
      <c r="BU27" s="287">
        <v>0.15251989389920426</v>
      </c>
    </row>
    <row r="28" spans="2:73" x14ac:dyDescent="0.35">
      <c r="B28" s="28">
        <v>41</v>
      </c>
      <c r="C28" s="53" t="s">
        <v>177</v>
      </c>
      <c r="D28" s="40" t="s">
        <v>52</v>
      </c>
      <c r="E28" s="272" t="s">
        <v>53</v>
      </c>
      <c r="F28" s="298"/>
      <c r="G28" s="299" t="e">
        <f>_xlfn.RANK.AVG(F28,$F$106:$F$117,0)</f>
        <v>#N/A</v>
      </c>
      <c r="H28" s="300"/>
      <c r="I28" s="299" t="e">
        <f>_xlfn.RANK.AVG(H28,$H$106:$H$117,1)</f>
        <v>#N/A</v>
      </c>
      <c r="J28" s="298" t="e">
        <f>#REF!+G28+I28</f>
        <v>#REF!</v>
      </c>
      <c r="K28" s="301" t="e">
        <f>_xlfn.RANK.AVG(J28,$J$106:$J$117,1)</f>
        <v>#REF!</v>
      </c>
      <c r="L28" s="277">
        <v>0</v>
      </c>
      <c r="M28" s="278">
        <v>1</v>
      </c>
      <c r="N28" s="279">
        <v>1</v>
      </c>
      <c r="O28" s="285">
        <v>1</v>
      </c>
      <c r="P28" s="281">
        <v>0</v>
      </c>
      <c r="Q28" s="282">
        <v>1</v>
      </c>
      <c r="R28" s="283">
        <v>0</v>
      </c>
      <c r="S28" s="280">
        <v>1</v>
      </c>
      <c r="T28" s="284">
        <v>1</v>
      </c>
      <c r="U28" s="282">
        <v>1</v>
      </c>
      <c r="V28" s="283">
        <v>0</v>
      </c>
      <c r="W28" s="280">
        <v>1</v>
      </c>
      <c r="X28" s="284">
        <v>1</v>
      </c>
      <c r="Y28" s="280">
        <v>1</v>
      </c>
      <c r="Z28" s="283">
        <v>0</v>
      </c>
      <c r="AA28" s="285">
        <v>1</v>
      </c>
      <c r="AB28" s="278">
        <v>1</v>
      </c>
      <c r="AC28" s="281">
        <v>1</v>
      </c>
      <c r="AD28" s="277">
        <v>0</v>
      </c>
      <c r="AE28" s="278">
        <v>1</v>
      </c>
      <c r="AF28" s="279">
        <v>1</v>
      </c>
      <c r="AG28" s="285">
        <v>1</v>
      </c>
      <c r="AH28" s="281">
        <v>1</v>
      </c>
      <c r="AI28" s="282">
        <v>1</v>
      </c>
      <c r="AJ28" s="281">
        <v>1</v>
      </c>
      <c r="AK28" s="285">
        <v>1</v>
      </c>
      <c r="AL28" s="281">
        <v>1</v>
      </c>
      <c r="AM28" s="277">
        <v>1</v>
      </c>
      <c r="AN28" s="281">
        <v>1</v>
      </c>
      <c r="AO28" s="58">
        <f t="shared" si="0"/>
        <v>0</v>
      </c>
      <c r="AP28" s="45">
        <f t="shared" si="1"/>
        <v>0</v>
      </c>
      <c r="AQ28" s="45">
        <f t="shared" si="2"/>
        <v>0</v>
      </c>
      <c r="AR28" s="45">
        <f t="shared" si="3"/>
        <v>8.0000000000000016E-2</v>
      </c>
      <c r="AS28" s="45">
        <f t="shared" si="4"/>
        <v>0</v>
      </c>
      <c r="AT28" s="45">
        <f t="shared" si="30"/>
        <v>0.06</v>
      </c>
      <c r="AU28" s="45">
        <f t="shared" si="5"/>
        <v>0</v>
      </c>
      <c r="AV28" s="45">
        <f t="shared" si="6"/>
        <v>0.06</v>
      </c>
      <c r="AW28" s="45">
        <f t="shared" si="7"/>
        <v>0</v>
      </c>
      <c r="AX28" s="45">
        <f t="shared" si="8"/>
        <v>0.06</v>
      </c>
      <c r="AY28" s="45">
        <f t="shared" si="9"/>
        <v>0</v>
      </c>
      <c r="AZ28" s="45">
        <f t="shared" si="10"/>
        <v>0.06</v>
      </c>
      <c r="BA28" s="45">
        <f t="shared" si="11"/>
        <v>0</v>
      </c>
      <c r="BB28" s="45">
        <f t="shared" si="12"/>
        <v>0.06</v>
      </c>
      <c r="BC28" s="45">
        <f t="shared" si="13"/>
        <v>0</v>
      </c>
      <c r="BD28" s="45">
        <f t="shared" si="14"/>
        <v>0</v>
      </c>
      <c r="BE28" s="45">
        <f t="shared" si="15"/>
        <v>0</v>
      </c>
      <c r="BF28" s="45">
        <f t="shared" si="16"/>
        <v>0.06</v>
      </c>
      <c r="BG28" s="45">
        <f t="shared" si="17"/>
        <v>0</v>
      </c>
      <c r="BH28" s="45">
        <f t="shared" si="18"/>
        <v>0.06</v>
      </c>
      <c r="BI28" s="45">
        <f t="shared" si="19"/>
        <v>0</v>
      </c>
      <c r="BJ28" s="45">
        <f t="shared" si="20"/>
        <v>0</v>
      </c>
      <c r="BK28" s="45">
        <f t="shared" si="21"/>
        <v>0.06</v>
      </c>
      <c r="BL28" s="45">
        <f t="shared" si="22"/>
        <v>0</v>
      </c>
      <c r="BM28" s="45">
        <f t="shared" si="23"/>
        <v>0.06</v>
      </c>
      <c r="BN28" s="45">
        <f t="shared" si="24"/>
        <v>0.15</v>
      </c>
      <c r="BO28" s="45">
        <f t="shared" si="25"/>
        <v>0</v>
      </c>
      <c r="BP28" s="45">
        <f t="shared" si="26"/>
        <v>0.15</v>
      </c>
      <c r="BQ28" s="51">
        <f t="shared" si="27"/>
        <v>0</v>
      </c>
      <c r="BS28" s="286">
        <f t="shared" si="28"/>
        <v>0.92000000000000015</v>
      </c>
      <c r="BT28" s="202">
        <f t="shared" si="29"/>
        <v>36</v>
      </c>
      <c r="BU28" s="287">
        <v>0.21</v>
      </c>
    </row>
    <row r="29" spans="2:73" x14ac:dyDescent="0.35">
      <c r="B29" s="28">
        <v>42</v>
      </c>
      <c r="C29" s="53" t="s">
        <v>85</v>
      </c>
      <c r="D29" s="40" t="s">
        <v>52</v>
      </c>
      <c r="E29" s="272" t="s">
        <v>53</v>
      </c>
      <c r="F29" s="273"/>
      <c r="G29" s="274" t="e">
        <f>_xlfn.RANK.AVG(F29,$F$10:$F$49,0)</f>
        <v>#N/A</v>
      </c>
      <c r="H29" s="275"/>
      <c r="I29" s="274" t="e">
        <f>_xlfn.RANK.AVG(H29,$H$10:$H$49,1)</f>
        <v>#N/A</v>
      </c>
      <c r="J29" s="273" t="e">
        <f>#REF!+G29+I29</f>
        <v>#REF!</v>
      </c>
      <c r="K29" s="276" t="e">
        <f>_xlfn.RANK.AVG(J29,$J$10:$J$49,1)</f>
        <v>#REF!</v>
      </c>
      <c r="L29" s="277">
        <v>1</v>
      </c>
      <c r="M29" s="278">
        <v>1</v>
      </c>
      <c r="N29" s="279">
        <v>1</v>
      </c>
      <c r="O29" s="285">
        <v>1</v>
      </c>
      <c r="P29" s="281">
        <v>1</v>
      </c>
      <c r="Q29" s="282">
        <v>1</v>
      </c>
      <c r="R29" s="283">
        <v>1</v>
      </c>
      <c r="S29" s="280">
        <v>1</v>
      </c>
      <c r="T29" s="284">
        <v>1</v>
      </c>
      <c r="U29" s="282">
        <v>1</v>
      </c>
      <c r="V29" s="283">
        <v>1</v>
      </c>
      <c r="W29" s="280">
        <v>1</v>
      </c>
      <c r="X29" s="284">
        <v>1</v>
      </c>
      <c r="Y29" s="280">
        <v>1</v>
      </c>
      <c r="Z29" s="283">
        <v>1</v>
      </c>
      <c r="AA29" s="285">
        <v>1</v>
      </c>
      <c r="AB29" s="278">
        <v>1</v>
      </c>
      <c r="AC29" s="281">
        <v>1</v>
      </c>
      <c r="AD29" s="277">
        <v>1</v>
      </c>
      <c r="AE29" s="278">
        <v>1</v>
      </c>
      <c r="AF29" s="279">
        <v>1</v>
      </c>
      <c r="AG29" s="285">
        <v>1</v>
      </c>
      <c r="AH29" s="281">
        <v>1</v>
      </c>
      <c r="AI29" s="277">
        <v>1</v>
      </c>
      <c r="AJ29" s="281">
        <v>1</v>
      </c>
      <c r="AK29" s="285">
        <v>1</v>
      </c>
      <c r="AL29" s="284">
        <v>1</v>
      </c>
      <c r="AM29" s="277">
        <v>1</v>
      </c>
      <c r="AN29" s="284">
        <v>1</v>
      </c>
      <c r="AO29" s="58">
        <f t="shared" si="0"/>
        <v>8.0000000000000016E-2</v>
      </c>
      <c r="AP29" s="45">
        <f t="shared" si="1"/>
        <v>0</v>
      </c>
      <c r="AQ29" s="45">
        <f t="shared" si="2"/>
        <v>0</v>
      </c>
      <c r="AR29" s="45">
        <f t="shared" si="3"/>
        <v>8.0000000000000016E-2</v>
      </c>
      <c r="AS29" s="45">
        <f t="shared" si="4"/>
        <v>0</v>
      </c>
      <c r="AT29" s="45">
        <f t="shared" si="30"/>
        <v>0.06</v>
      </c>
      <c r="AU29" s="45">
        <f t="shared" si="5"/>
        <v>0</v>
      </c>
      <c r="AV29" s="45">
        <f t="shared" si="6"/>
        <v>0.06</v>
      </c>
      <c r="AW29" s="45">
        <f t="shared" si="7"/>
        <v>0</v>
      </c>
      <c r="AX29" s="45">
        <f t="shared" si="8"/>
        <v>0.06</v>
      </c>
      <c r="AY29" s="45">
        <f t="shared" si="9"/>
        <v>0</v>
      </c>
      <c r="AZ29" s="45">
        <f t="shared" si="10"/>
        <v>0.06</v>
      </c>
      <c r="BA29" s="45">
        <f t="shared" si="11"/>
        <v>0</v>
      </c>
      <c r="BB29" s="45">
        <f t="shared" si="12"/>
        <v>0.06</v>
      </c>
      <c r="BC29" s="45">
        <f t="shared" si="13"/>
        <v>0</v>
      </c>
      <c r="BD29" s="45">
        <f t="shared" si="14"/>
        <v>0</v>
      </c>
      <c r="BE29" s="45">
        <f t="shared" si="15"/>
        <v>0</v>
      </c>
      <c r="BF29" s="45">
        <f t="shared" si="16"/>
        <v>0.06</v>
      </c>
      <c r="BG29" s="45">
        <f t="shared" si="17"/>
        <v>0</v>
      </c>
      <c r="BH29" s="45">
        <f t="shared" si="18"/>
        <v>0.06</v>
      </c>
      <c r="BI29" s="45">
        <f t="shared" si="19"/>
        <v>0</v>
      </c>
      <c r="BJ29" s="45">
        <f t="shared" si="20"/>
        <v>0</v>
      </c>
      <c r="BK29" s="45">
        <f t="shared" si="21"/>
        <v>0.06</v>
      </c>
      <c r="BL29" s="45">
        <f t="shared" si="22"/>
        <v>0</v>
      </c>
      <c r="BM29" s="45">
        <f t="shared" si="23"/>
        <v>0.06</v>
      </c>
      <c r="BN29" s="45">
        <f t="shared" si="24"/>
        <v>0.15</v>
      </c>
      <c r="BO29" s="45">
        <f t="shared" si="25"/>
        <v>0</v>
      </c>
      <c r="BP29" s="45">
        <f t="shared" si="26"/>
        <v>0.15</v>
      </c>
      <c r="BQ29" s="51">
        <f t="shared" si="27"/>
        <v>0</v>
      </c>
      <c r="BS29" s="286">
        <f t="shared" si="28"/>
        <v>1.0000000000000002</v>
      </c>
      <c r="BT29" s="202">
        <f t="shared" si="29"/>
        <v>15</v>
      </c>
      <c r="BU29" s="287">
        <v>0.15915119363395222</v>
      </c>
    </row>
    <row r="30" spans="2:73" x14ac:dyDescent="0.35">
      <c r="B30" s="28">
        <v>44</v>
      </c>
      <c r="C30" s="53" t="s">
        <v>86</v>
      </c>
      <c r="D30" s="40" t="s">
        <v>52</v>
      </c>
      <c r="E30" s="272" t="s">
        <v>53</v>
      </c>
      <c r="F30" s="273"/>
      <c r="G30" s="274" t="e">
        <f>_xlfn.RANK.AVG(F30,$F$10:$F$49,0)</f>
        <v>#N/A</v>
      </c>
      <c r="H30" s="275"/>
      <c r="I30" s="274" t="e">
        <f>_xlfn.RANK.AVG(H30,$H$10:$H$49,1)</f>
        <v>#N/A</v>
      </c>
      <c r="J30" s="273" t="e">
        <f>#REF!+G30+I30</f>
        <v>#REF!</v>
      </c>
      <c r="K30" s="276" t="e">
        <f>_xlfn.RANK.AVG(J30,$J$10:$J$49,1)</f>
        <v>#REF!</v>
      </c>
      <c r="L30" s="277">
        <v>1</v>
      </c>
      <c r="M30" s="278">
        <v>1</v>
      </c>
      <c r="N30" s="279">
        <v>1</v>
      </c>
      <c r="O30" s="285">
        <v>1</v>
      </c>
      <c r="P30" s="281">
        <v>1</v>
      </c>
      <c r="Q30" s="282">
        <v>1</v>
      </c>
      <c r="R30" s="283">
        <v>1</v>
      </c>
      <c r="S30" s="280">
        <v>1</v>
      </c>
      <c r="T30" s="284">
        <v>1</v>
      </c>
      <c r="U30" s="282">
        <v>1</v>
      </c>
      <c r="V30" s="283">
        <v>1</v>
      </c>
      <c r="W30" s="280">
        <v>1</v>
      </c>
      <c r="X30" s="284">
        <v>1</v>
      </c>
      <c r="Y30" s="280">
        <v>1</v>
      </c>
      <c r="Z30" s="283">
        <v>1</v>
      </c>
      <c r="AA30" s="285">
        <v>1</v>
      </c>
      <c r="AB30" s="278">
        <v>1</v>
      </c>
      <c r="AC30" s="281">
        <v>1</v>
      </c>
      <c r="AD30" s="282">
        <v>0</v>
      </c>
      <c r="AE30" s="278">
        <v>1</v>
      </c>
      <c r="AF30" s="279">
        <v>1</v>
      </c>
      <c r="AG30" s="285">
        <v>1</v>
      </c>
      <c r="AH30" s="281">
        <v>1</v>
      </c>
      <c r="AI30" s="277">
        <v>1</v>
      </c>
      <c r="AJ30" s="281">
        <v>1</v>
      </c>
      <c r="AK30" s="285">
        <v>1</v>
      </c>
      <c r="AL30" s="281">
        <v>1</v>
      </c>
      <c r="AM30" s="277">
        <v>1</v>
      </c>
      <c r="AN30" s="281">
        <v>1</v>
      </c>
      <c r="AO30" s="58">
        <f t="shared" si="0"/>
        <v>8.0000000000000016E-2</v>
      </c>
      <c r="AP30" s="45">
        <f t="shared" si="1"/>
        <v>0</v>
      </c>
      <c r="AQ30" s="45">
        <f t="shared" si="2"/>
        <v>0</v>
      </c>
      <c r="AR30" s="45">
        <f t="shared" si="3"/>
        <v>8.0000000000000016E-2</v>
      </c>
      <c r="AS30" s="45">
        <f t="shared" si="4"/>
        <v>0</v>
      </c>
      <c r="AT30" s="45">
        <f t="shared" si="30"/>
        <v>0.06</v>
      </c>
      <c r="AU30" s="45">
        <f t="shared" si="5"/>
        <v>0</v>
      </c>
      <c r="AV30" s="45">
        <f t="shared" si="6"/>
        <v>0.06</v>
      </c>
      <c r="AW30" s="45">
        <f t="shared" si="7"/>
        <v>0</v>
      </c>
      <c r="AX30" s="45">
        <f t="shared" si="8"/>
        <v>0.06</v>
      </c>
      <c r="AY30" s="45">
        <f t="shared" si="9"/>
        <v>0</v>
      </c>
      <c r="AZ30" s="45">
        <f t="shared" si="10"/>
        <v>0.06</v>
      </c>
      <c r="BA30" s="45">
        <f t="shared" si="11"/>
        <v>0</v>
      </c>
      <c r="BB30" s="45">
        <f t="shared" si="12"/>
        <v>0.06</v>
      </c>
      <c r="BC30" s="45">
        <f t="shared" si="13"/>
        <v>0</v>
      </c>
      <c r="BD30" s="45">
        <f t="shared" si="14"/>
        <v>0</v>
      </c>
      <c r="BE30" s="45">
        <f t="shared" si="15"/>
        <v>0</v>
      </c>
      <c r="BF30" s="45">
        <f t="shared" si="16"/>
        <v>0.06</v>
      </c>
      <c r="BG30" s="45">
        <f t="shared" si="17"/>
        <v>0</v>
      </c>
      <c r="BH30" s="45">
        <f t="shared" si="18"/>
        <v>0.06</v>
      </c>
      <c r="BI30" s="45">
        <f t="shared" si="19"/>
        <v>0</v>
      </c>
      <c r="BJ30" s="45">
        <f t="shared" si="20"/>
        <v>0</v>
      </c>
      <c r="BK30" s="45">
        <f t="shared" si="21"/>
        <v>0.06</v>
      </c>
      <c r="BL30" s="45">
        <f t="shared" si="22"/>
        <v>0</v>
      </c>
      <c r="BM30" s="45">
        <f t="shared" si="23"/>
        <v>0.06</v>
      </c>
      <c r="BN30" s="45">
        <f t="shared" si="24"/>
        <v>0.15</v>
      </c>
      <c r="BO30" s="45">
        <f t="shared" si="25"/>
        <v>0</v>
      </c>
      <c r="BP30" s="45">
        <f t="shared" si="26"/>
        <v>0.15</v>
      </c>
      <c r="BQ30" s="51">
        <f t="shared" si="27"/>
        <v>0</v>
      </c>
      <c r="BS30" s="286">
        <f t="shared" si="28"/>
        <v>1.0000000000000002</v>
      </c>
      <c r="BT30" s="202">
        <f t="shared" si="29"/>
        <v>15</v>
      </c>
      <c r="BU30" s="287">
        <v>3.4482758620689613E-2</v>
      </c>
    </row>
    <row r="31" spans="2:73" ht="15" customHeight="1" x14ac:dyDescent="0.35">
      <c r="B31" s="28">
        <v>45</v>
      </c>
      <c r="C31" s="53" t="s">
        <v>178</v>
      </c>
      <c r="D31" s="40" t="s">
        <v>52</v>
      </c>
      <c r="E31" s="272" t="s">
        <v>53</v>
      </c>
      <c r="F31" s="273"/>
      <c r="G31" s="274"/>
      <c r="H31" s="275"/>
      <c r="I31" s="274"/>
      <c r="J31" s="273"/>
      <c r="K31" s="276"/>
      <c r="L31" s="288">
        <v>1</v>
      </c>
      <c r="M31" s="289">
        <v>0</v>
      </c>
      <c r="N31" s="290">
        <v>1</v>
      </c>
      <c r="O31" s="291">
        <v>1</v>
      </c>
      <c r="P31" s="281">
        <v>0</v>
      </c>
      <c r="Q31" s="292">
        <v>1</v>
      </c>
      <c r="R31" s="293">
        <v>1</v>
      </c>
      <c r="S31" s="291">
        <v>1</v>
      </c>
      <c r="T31" s="294">
        <v>0</v>
      </c>
      <c r="U31" s="292">
        <v>1</v>
      </c>
      <c r="V31" s="293">
        <v>0</v>
      </c>
      <c r="W31" s="291">
        <v>1</v>
      </c>
      <c r="X31" s="294">
        <v>0</v>
      </c>
      <c r="Y31" s="291">
        <v>1</v>
      </c>
      <c r="Z31" s="293">
        <v>0</v>
      </c>
      <c r="AA31" s="295">
        <v>1</v>
      </c>
      <c r="AB31" s="289">
        <v>1</v>
      </c>
      <c r="AC31" s="296">
        <v>1</v>
      </c>
      <c r="AD31" s="288">
        <v>0</v>
      </c>
      <c r="AE31" s="302">
        <v>1</v>
      </c>
      <c r="AF31" s="293">
        <v>0</v>
      </c>
      <c r="AG31" s="291">
        <v>1</v>
      </c>
      <c r="AH31" s="296">
        <v>1</v>
      </c>
      <c r="AI31" s="288">
        <v>1</v>
      </c>
      <c r="AJ31" s="294">
        <v>1</v>
      </c>
      <c r="AK31" s="295">
        <v>1</v>
      </c>
      <c r="AL31" s="296">
        <v>0</v>
      </c>
      <c r="AM31" s="288">
        <v>1</v>
      </c>
      <c r="AN31" s="296">
        <v>0</v>
      </c>
      <c r="AO31" s="58">
        <f t="shared" si="0"/>
        <v>8.0000000000000016E-2</v>
      </c>
      <c r="AP31" s="45">
        <f t="shared" si="1"/>
        <v>0</v>
      </c>
      <c r="AQ31" s="45">
        <f t="shared" si="2"/>
        <v>0</v>
      </c>
      <c r="AR31" s="45">
        <f t="shared" si="3"/>
        <v>8.0000000000000016E-2</v>
      </c>
      <c r="AS31" s="45">
        <f t="shared" si="4"/>
        <v>0</v>
      </c>
      <c r="AT31" s="45">
        <f t="shared" si="30"/>
        <v>0.06</v>
      </c>
      <c r="AU31" s="45">
        <f t="shared" si="5"/>
        <v>0</v>
      </c>
      <c r="AV31" s="45">
        <f t="shared" si="6"/>
        <v>0.06</v>
      </c>
      <c r="AW31" s="45">
        <f t="shared" si="7"/>
        <v>0</v>
      </c>
      <c r="AX31" s="45">
        <f t="shared" si="8"/>
        <v>0.06</v>
      </c>
      <c r="AY31" s="45">
        <f t="shared" si="9"/>
        <v>0</v>
      </c>
      <c r="AZ31" s="45">
        <f t="shared" si="10"/>
        <v>0.06</v>
      </c>
      <c r="BA31" s="45">
        <f t="shared" si="11"/>
        <v>0</v>
      </c>
      <c r="BB31" s="45">
        <f t="shared" si="12"/>
        <v>0.06</v>
      </c>
      <c r="BC31" s="45">
        <f t="shared" si="13"/>
        <v>0</v>
      </c>
      <c r="BD31" s="45">
        <f t="shared" si="14"/>
        <v>0</v>
      </c>
      <c r="BE31" s="45">
        <f t="shared" si="15"/>
        <v>0</v>
      </c>
      <c r="BF31" s="45">
        <f t="shared" si="16"/>
        <v>0.06</v>
      </c>
      <c r="BG31" s="45">
        <f t="shared" si="17"/>
        <v>0</v>
      </c>
      <c r="BH31" s="45">
        <f t="shared" si="18"/>
        <v>0.06</v>
      </c>
      <c r="BI31" s="45">
        <f t="shared" si="19"/>
        <v>0</v>
      </c>
      <c r="BJ31" s="45">
        <f t="shared" si="20"/>
        <v>0</v>
      </c>
      <c r="BK31" s="45">
        <f t="shared" si="21"/>
        <v>0.06</v>
      </c>
      <c r="BL31" s="45">
        <f t="shared" si="22"/>
        <v>0</v>
      </c>
      <c r="BM31" s="45">
        <f t="shared" si="23"/>
        <v>0.06</v>
      </c>
      <c r="BN31" s="45">
        <f t="shared" si="24"/>
        <v>0.15</v>
      </c>
      <c r="BO31" s="45">
        <f t="shared" si="25"/>
        <v>0</v>
      </c>
      <c r="BP31" s="45">
        <f t="shared" si="26"/>
        <v>0.15</v>
      </c>
      <c r="BQ31" s="51">
        <f t="shared" si="27"/>
        <v>0</v>
      </c>
      <c r="BS31" s="286">
        <f t="shared" ref="BS31:BS94" si="34">SUM(AO31:BQ31)</f>
        <v>1.0000000000000002</v>
      </c>
      <c r="BT31" s="202">
        <f t="shared" si="29"/>
        <v>15</v>
      </c>
      <c r="BU31" s="287">
        <v>0.34</v>
      </c>
    </row>
    <row r="32" spans="2:73" x14ac:dyDescent="0.35">
      <c r="B32" s="28">
        <v>49</v>
      </c>
      <c r="C32" s="53" t="s">
        <v>87</v>
      </c>
      <c r="D32" s="40" t="s">
        <v>52</v>
      </c>
      <c r="E32" s="272" t="s">
        <v>53</v>
      </c>
      <c r="F32" s="273"/>
      <c r="G32" s="274" t="e">
        <f t="shared" ref="G32:G49" si="35">_xlfn.RANK.AVG(F32,$F$10:$F$49,0)</f>
        <v>#N/A</v>
      </c>
      <c r="H32" s="275"/>
      <c r="I32" s="274" t="e">
        <f t="shared" ref="I32:I49" si="36">_xlfn.RANK.AVG(H32,$H$10:$H$49,1)</f>
        <v>#N/A</v>
      </c>
      <c r="J32" s="273" t="e">
        <f>#REF!+G32+I32</f>
        <v>#REF!</v>
      </c>
      <c r="K32" s="276" t="e">
        <f t="shared" ref="K32:K49" si="37">_xlfn.RANK.AVG(J32,$J$10:$J$49,1)</f>
        <v>#REF!</v>
      </c>
      <c r="L32" s="282">
        <v>1</v>
      </c>
      <c r="M32" s="297">
        <v>1</v>
      </c>
      <c r="N32" s="279">
        <v>1</v>
      </c>
      <c r="O32" s="285">
        <v>1</v>
      </c>
      <c r="P32" s="281">
        <v>1</v>
      </c>
      <c r="Q32" s="282">
        <v>1</v>
      </c>
      <c r="R32" s="283">
        <v>1</v>
      </c>
      <c r="S32" s="280">
        <v>1</v>
      </c>
      <c r="T32" s="284">
        <v>1</v>
      </c>
      <c r="U32" s="282">
        <v>1</v>
      </c>
      <c r="V32" s="283">
        <v>1</v>
      </c>
      <c r="W32" s="280">
        <v>1</v>
      </c>
      <c r="X32" s="284">
        <v>1</v>
      </c>
      <c r="Y32" s="280">
        <v>1</v>
      </c>
      <c r="Z32" s="283">
        <v>1</v>
      </c>
      <c r="AA32" s="285">
        <v>1</v>
      </c>
      <c r="AB32" s="278">
        <v>1</v>
      </c>
      <c r="AC32" s="281">
        <v>1</v>
      </c>
      <c r="AD32" s="277">
        <v>1</v>
      </c>
      <c r="AE32" s="278">
        <v>1</v>
      </c>
      <c r="AF32" s="283">
        <v>1</v>
      </c>
      <c r="AG32" s="280">
        <v>1</v>
      </c>
      <c r="AH32" s="281">
        <v>1</v>
      </c>
      <c r="AI32" s="277">
        <v>1</v>
      </c>
      <c r="AJ32" s="281">
        <v>1</v>
      </c>
      <c r="AK32" s="285">
        <v>1</v>
      </c>
      <c r="AL32" s="281">
        <v>1</v>
      </c>
      <c r="AM32" s="277">
        <v>1</v>
      </c>
      <c r="AN32" s="281">
        <v>1</v>
      </c>
      <c r="AO32" s="58">
        <f t="shared" si="0"/>
        <v>8.0000000000000016E-2</v>
      </c>
      <c r="AP32" s="45">
        <f t="shared" si="1"/>
        <v>0</v>
      </c>
      <c r="AQ32" s="45">
        <f t="shared" si="2"/>
        <v>0</v>
      </c>
      <c r="AR32" s="45">
        <f t="shared" si="3"/>
        <v>8.0000000000000016E-2</v>
      </c>
      <c r="AS32" s="45">
        <f t="shared" si="4"/>
        <v>0</v>
      </c>
      <c r="AT32" s="45">
        <f t="shared" si="30"/>
        <v>0.06</v>
      </c>
      <c r="AU32" s="45">
        <f t="shared" si="5"/>
        <v>0</v>
      </c>
      <c r="AV32" s="45">
        <f t="shared" si="6"/>
        <v>0.06</v>
      </c>
      <c r="AW32" s="45">
        <f t="shared" si="7"/>
        <v>0</v>
      </c>
      <c r="AX32" s="45">
        <f t="shared" si="8"/>
        <v>0.06</v>
      </c>
      <c r="AY32" s="45">
        <f t="shared" si="9"/>
        <v>0</v>
      </c>
      <c r="AZ32" s="45">
        <f t="shared" si="10"/>
        <v>0.06</v>
      </c>
      <c r="BA32" s="45">
        <f t="shared" si="11"/>
        <v>0</v>
      </c>
      <c r="BB32" s="45">
        <f t="shared" si="12"/>
        <v>0.06</v>
      </c>
      <c r="BC32" s="45">
        <f t="shared" si="13"/>
        <v>0</v>
      </c>
      <c r="BD32" s="45">
        <f t="shared" si="14"/>
        <v>0</v>
      </c>
      <c r="BE32" s="45">
        <f t="shared" si="15"/>
        <v>0</v>
      </c>
      <c r="BF32" s="45">
        <f t="shared" si="16"/>
        <v>0.06</v>
      </c>
      <c r="BG32" s="45">
        <f t="shared" si="17"/>
        <v>0</v>
      </c>
      <c r="BH32" s="45">
        <f t="shared" si="18"/>
        <v>0.06</v>
      </c>
      <c r="BI32" s="45">
        <f t="shared" si="19"/>
        <v>0</v>
      </c>
      <c r="BJ32" s="45">
        <f t="shared" si="20"/>
        <v>0</v>
      </c>
      <c r="BK32" s="45">
        <f t="shared" si="21"/>
        <v>0.06</v>
      </c>
      <c r="BL32" s="45">
        <f t="shared" si="22"/>
        <v>0</v>
      </c>
      <c r="BM32" s="45">
        <f t="shared" si="23"/>
        <v>0.06</v>
      </c>
      <c r="BN32" s="45">
        <f t="shared" si="24"/>
        <v>0.15</v>
      </c>
      <c r="BO32" s="45">
        <f t="shared" si="25"/>
        <v>0</v>
      </c>
      <c r="BP32" s="45">
        <f t="shared" si="26"/>
        <v>0.15</v>
      </c>
      <c r="BQ32" s="51">
        <f t="shared" si="27"/>
        <v>0</v>
      </c>
      <c r="BS32" s="286">
        <f t="shared" si="34"/>
        <v>1.0000000000000002</v>
      </c>
      <c r="BT32" s="202">
        <f t="shared" si="29"/>
        <v>15</v>
      </c>
      <c r="BU32" s="287">
        <v>0.16710875331564984</v>
      </c>
    </row>
    <row r="33" spans="2:73" x14ac:dyDescent="0.35">
      <c r="B33" s="28">
        <v>50</v>
      </c>
      <c r="C33" s="53" t="s">
        <v>179</v>
      </c>
      <c r="D33" s="40" t="s">
        <v>52</v>
      </c>
      <c r="E33" s="272" t="s">
        <v>53</v>
      </c>
      <c r="F33" s="273"/>
      <c r="G33" s="274" t="e">
        <f t="shared" si="35"/>
        <v>#N/A</v>
      </c>
      <c r="H33" s="275"/>
      <c r="I33" s="274" t="e">
        <f t="shared" si="36"/>
        <v>#N/A</v>
      </c>
      <c r="J33" s="273" t="e">
        <f>#REF!+G33+I33</f>
        <v>#REF!</v>
      </c>
      <c r="K33" s="276" t="e">
        <f t="shared" si="37"/>
        <v>#REF!</v>
      </c>
      <c r="L33" s="277">
        <v>1</v>
      </c>
      <c r="M33" s="278">
        <v>0</v>
      </c>
      <c r="N33" s="279">
        <v>1</v>
      </c>
      <c r="O33" s="285">
        <v>1</v>
      </c>
      <c r="P33" s="281">
        <v>0</v>
      </c>
      <c r="Q33" s="282">
        <v>1</v>
      </c>
      <c r="R33" s="283">
        <v>0</v>
      </c>
      <c r="S33" s="280">
        <v>1</v>
      </c>
      <c r="T33" s="284">
        <v>0</v>
      </c>
      <c r="U33" s="282">
        <v>1</v>
      </c>
      <c r="V33" s="283">
        <v>1</v>
      </c>
      <c r="W33" s="280">
        <v>1</v>
      </c>
      <c r="X33" s="284">
        <v>1</v>
      </c>
      <c r="Y33" s="280">
        <v>1</v>
      </c>
      <c r="Z33" s="283">
        <v>0</v>
      </c>
      <c r="AA33" s="285">
        <v>1</v>
      </c>
      <c r="AB33" s="278">
        <v>1</v>
      </c>
      <c r="AC33" s="281">
        <v>1</v>
      </c>
      <c r="AD33" s="277">
        <v>0</v>
      </c>
      <c r="AE33" s="278">
        <v>0</v>
      </c>
      <c r="AF33" s="279">
        <v>1</v>
      </c>
      <c r="AG33" s="285">
        <v>1</v>
      </c>
      <c r="AH33" s="281">
        <v>0</v>
      </c>
      <c r="AI33" s="277">
        <v>0</v>
      </c>
      <c r="AJ33" s="281">
        <v>1</v>
      </c>
      <c r="AK33" s="285">
        <v>1</v>
      </c>
      <c r="AL33" s="281">
        <v>1</v>
      </c>
      <c r="AM33" s="277">
        <v>1</v>
      </c>
      <c r="AN33" s="281">
        <v>0</v>
      </c>
      <c r="AO33" s="58">
        <f t="shared" si="0"/>
        <v>8.0000000000000016E-2</v>
      </c>
      <c r="AP33" s="45">
        <f t="shared" si="1"/>
        <v>0</v>
      </c>
      <c r="AQ33" s="45">
        <f t="shared" si="2"/>
        <v>0</v>
      </c>
      <c r="AR33" s="45">
        <f t="shared" si="3"/>
        <v>8.0000000000000016E-2</v>
      </c>
      <c r="AS33" s="45">
        <f t="shared" si="4"/>
        <v>0</v>
      </c>
      <c r="AT33" s="45">
        <f t="shared" si="30"/>
        <v>0.06</v>
      </c>
      <c r="AU33" s="45">
        <f t="shared" si="5"/>
        <v>0</v>
      </c>
      <c r="AV33" s="45">
        <f t="shared" si="6"/>
        <v>0.06</v>
      </c>
      <c r="AW33" s="45">
        <f t="shared" si="7"/>
        <v>0</v>
      </c>
      <c r="AX33" s="45">
        <f t="shared" si="8"/>
        <v>0.06</v>
      </c>
      <c r="AY33" s="45">
        <f t="shared" si="9"/>
        <v>0</v>
      </c>
      <c r="AZ33" s="45">
        <f t="shared" si="10"/>
        <v>0.06</v>
      </c>
      <c r="BA33" s="45">
        <f t="shared" si="11"/>
        <v>0</v>
      </c>
      <c r="BB33" s="45">
        <f t="shared" si="12"/>
        <v>0.06</v>
      </c>
      <c r="BC33" s="45">
        <f t="shared" si="13"/>
        <v>0</v>
      </c>
      <c r="BD33" s="45">
        <f t="shared" si="14"/>
        <v>0</v>
      </c>
      <c r="BE33" s="45">
        <f t="shared" si="15"/>
        <v>0</v>
      </c>
      <c r="BF33" s="45">
        <f t="shared" si="16"/>
        <v>0.06</v>
      </c>
      <c r="BG33" s="45">
        <f t="shared" si="17"/>
        <v>0</v>
      </c>
      <c r="BH33" s="45">
        <f t="shared" si="18"/>
        <v>0</v>
      </c>
      <c r="BI33" s="45">
        <f t="shared" si="19"/>
        <v>0</v>
      </c>
      <c r="BJ33" s="45">
        <f t="shared" si="20"/>
        <v>0</v>
      </c>
      <c r="BK33" s="45">
        <f t="shared" si="21"/>
        <v>0</v>
      </c>
      <c r="BL33" s="45">
        <f t="shared" si="22"/>
        <v>0</v>
      </c>
      <c r="BM33" s="45">
        <f t="shared" si="23"/>
        <v>0.06</v>
      </c>
      <c r="BN33" s="45">
        <f t="shared" si="24"/>
        <v>0.15</v>
      </c>
      <c r="BO33" s="45">
        <f t="shared" si="25"/>
        <v>0</v>
      </c>
      <c r="BP33" s="45">
        <f t="shared" si="26"/>
        <v>0.15</v>
      </c>
      <c r="BQ33" s="51">
        <f t="shared" si="27"/>
        <v>0</v>
      </c>
      <c r="BS33" s="286">
        <f t="shared" si="34"/>
        <v>0.88000000000000012</v>
      </c>
      <c r="BT33" s="202">
        <f t="shared" si="29"/>
        <v>38</v>
      </c>
      <c r="BU33" s="287">
        <v>0.35</v>
      </c>
    </row>
    <row r="34" spans="2:73" x14ac:dyDescent="0.35">
      <c r="B34" s="28">
        <v>55</v>
      </c>
      <c r="C34" s="53" t="s">
        <v>88</v>
      </c>
      <c r="D34" s="40" t="s">
        <v>52</v>
      </c>
      <c r="E34" s="272" t="s">
        <v>53</v>
      </c>
      <c r="F34" s="273"/>
      <c r="G34" s="274" t="e">
        <f t="shared" si="35"/>
        <v>#N/A</v>
      </c>
      <c r="H34" s="275"/>
      <c r="I34" s="274" t="e">
        <f t="shared" si="36"/>
        <v>#N/A</v>
      </c>
      <c r="J34" s="273" t="e">
        <f>#REF!+G34+I34</f>
        <v>#REF!</v>
      </c>
      <c r="K34" s="276" t="e">
        <f t="shared" si="37"/>
        <v>#REF!</v>
      </c>
      <c r="L34" s="277">
        <v>1</v>
      </c>
      <c r="M34" s="278">
        <v>1</v>
      </c>
      <c r="N34" s="279">
        <v>1</v>
      </c>
      <c r="O34" s="285">
        <v>1</v>
      </c>
      <c r="P34" s="281">
        <v>1</v>
      </c>
      <c r="Q34" s="282">
        <v>1</v>
      </c>
      <c r="R34" s="283">
        <v>1</v>
      </c>
      <c r="S34" s="280">
        <v>1</v>
      </c>
      <c r="T34" s="284">
        <v>1</v>
      </c>
      <c r="U34" s="282">
        <v>1</v>
      </c>
      <c r="V34" s="283">
        <v>1</v>
      </c>
      <c r="W34" s="280">
        <v>1</v>
      </c>
      <c r="X34" s="284">
        <v>1</v>
      </c>
      <c r="Y34" s="280">
        <v>1</v>
      </c>
      <c r="Z34" s="283">
        <v>1</v>
      </c>
      <c r="AA34" s="285">
        <v>1</v>
      </c>
      <c r="AB34" s="278">
        <v>1</v>
      </c>
      <c r="AC34" s="281">
        <v>1</v>
      </c>
      <c r="AD34" s="282">
        <v>0</v>
      </c>
      <c r="AE34" s="278">
        <v>1</v>
      </c>
      <c r="AF34" s="283">
        <v>1</v>
      </c>
      <c r="AG34" s="285">
        <v>1</v>
      </c>
      <c r="AH34" s="281">
        <v>1</v>
      </c>
      <c r="AI34" s="277">
        <v>1</v>
      </c>
      <c r="AJ34" s="281">
        <v>1</v>
      </c>
      <c r="AK34" s="285">
        <v>1</v>
      </c>
      <c r="AL34" s="281">
        <v>1</v>
      </c>
      <c r="AM34" s="277">
        <v>1</v>
      </c>
      <c r="AN34" s="281">
        <v>1</v>
      </c>
      <c r="AO34" s="58">
        <f t="shared" si="0"/>
        <v>8.0000000000000016E-2</v>
      </c>
      <c r="AP34" s="45">
        <f t="shared" si="1"/>
        <v>0</v>
      </c>
      <c r="AQ34" s="45">
        <f t="shared" si="2"/>
        <v>0</v>
      </c>
      <c r="AR34" s="45">
        <f t="shared" si="3"/>
        <v>8.0000000000000016E-2</v>
      </c>
      <c r="AS34" s="45">
        <f t="shared" si="4"/>
        <v>0</v>
      </c>
      <c r="AT34" s="45">
        <f t="shared" si="30"/>
        <v>0.06</v>
      </c>
      <c r="AU34" s="45">
        <f t="shared" si="5"/>
        <v>0</v>
      </c>
      <c r="AV34" s="45">
        <f t="shared" si="6"/>
        <v>0.06</v>
      </c>
      <c r="AW34" s="45">
        <f t="shared" si="7"/>
        <v>0</v>
      </c>
      <c r="AX34" s="45">
        <f t="shared" si="8"/>
        <v>0.06</v>
      </c>
      <c r="AY34" s="45">
        <f t="shared" si="9"/>
        <v>0</v>
      </c>
      <c r="AZ34" s="45">
        <f t="shared" si="10"/>
        <v>0.06</v>
      </c>
      <c r="BA34" s="45">
        <f t="shared" si="11"/>
        <v>0</v>
      </c>
      <c r="BB34" s="45">
        <f t="shared" si="12"/>
        <v>0.06</v>
      </c>
      <c r="BC34" s="45">
        <f t="shared" si="13"/>
        <v>0</v>
      </c>
      <c r="BD34" s="45">
        <f t="shared" si="14"/>
        <v>0</v>
      </c>
      <c r="BE34" s="45">
        <f t="shared" si="15"/>
        <v>0</v>
      </c>
      <c r="BF34" s="45">
        <f t="shared" si="16"/>
        <v>0.06</v>
      </c>
      <c r="BG34" s="45">
        <f t="shared" si="17"/>
        <v>0</v>
      </c>
      <c r="BH34" s="45">
        <f t="shared" si="18"/>
        <v>0.06</v>
      </c>
      <c r="BI34" s="45">
        <f t="shared" si="19"/>
        <v>0</v>
      </c>
      <c r="BJ34" s="45">
        <f t="shared" si="20"/>
        <v>0</v>
      </c>
      <c r="BK34" s="45">
        <f t="shared" si="21"/>
        <v>0.06</v>
      </c>
      <c r="BL34" s="45">
        <f t="shared" si="22"/>
        <v>0</v>
      </c>
      <c r="BM34" s="45">
        <f t="shared" si="23"/>
        <v>0.06</v>
      </c>
      <c r="BN34" s="45">
        <f t="shared" si="24"/>
        <v>0.15</v>
      </c>
      <c r="BO34" s="45">
        <f t="shared" si="25"/>
        <v>0</v>
      </c>
      <c r="BP34" s="45">
        <f t="shared" si="26"/>
        <v>0.15</v>
      </c>
      <c r="BQ34" s="51">
        <f t="shared" si="27"/>
        <v>0</v>
      </c>
      <c r="BS34" s="286">
        <f t="shared" si="34"/>
        <v>1.0000000000000002</v>
      </c>
      <c r="BT34" s="202">
        <f t="shared" si="29"/>
        <v>15</v>
      </c>
      <c r="BU34" s="287">
        <v>9.6816976127320944E-2</v>
      </c>
    </row>
    <row r="35" spans="2:73" x14ac:dyDescent="0.35">
      <c r="B35" s="28">
        <v>56</v>
      </c>
      <c r="C35" s="53" t="s">
        <v>89</v>
      </c>
      <c r="D35" s="40" t="s">
        <v>52</v>
      </c>
      <c r="E35" s="272" t="s">
        <v>53</v>
      </c>
      <c r="F35" s="273"/>
      <c r="G35" s="274" t="e">
        <f t="shared" si="35"/>
        <v>#N/A</v>
      </c>
      <c r="H35" s="275"/>
      <c r="I35" s="274" t="e">
        <f t="shared" si="36"/>
        <v>#N/A</v>
      </c>
      <c r="J35" s="273" t="e">
        <f>#REF!+G35+I35</f>
        <v>#REF!</v>
      </c>
      <c r="K35" s="276" t="e">
        <f t="shared" si="37"/>
        <v>#REF!</v>
      </c>
      <c r="L35" s="277">
        <v>1</v>
      </c>
      <c r="M35" s="278">
        <v>1</v>
      </c>
      <c r="N35" s="279">
        <v>1</v>
      </c>
      <c r="O35" s="285">
        <v>1</v>
      </c>
      <c r="P35" s="281">
        <v>1</v>
      </c>
      <c r="Q35" s="282">
        <v>1</v>
      </c>
      <c r="R35" s="283">
        <v>1</v>
      </c>
      <c r="S35" s="280">
        <v>1</v>
      </c>
      <c r="T35" s="284">
        <v>1</v>
      </c>
      <c r="U35" s="282">
        <v>1</v>
      </c>
      <c r="V35" s="283">
        <v>1</v>
      </c>
      <c r="W35" s="280">
        <v>1</v>
      </c>
      <c r="X35" s="284">
        <v>1</v>
      </c>
      <c r="Y35" s="280">
        <v>1</v>
      </c>
      <c r="Z35" s="283">
        <v>1</v>
      </c>
      <c r="AA35" s="285">
        <v>1</v>
      </c>
      <c r="AB35" s="278">
        <v>1</v>
      </c>
      <c r="AC35" s="281">
        <v>1</v>
      </c>
      <c r="AD35" s="277">
        <v>1</v>
      </c>
      <c r="AE35" s="278">
        <v>1</v>
      </c>
      <c r="AF35" s="279">
        <v>1</v>
      </c>
      <c r="AG35" s="280">
        <v>1</v>
      </c>
      <c r="AH35" s="281">
        <v>1</v>
      </c>
      <c r="AI35" s="277">
        <v>1</v>
      </c>
      <c r="AJ35" s="281">
        <v>1</v>
      </c>
      <c r="AK35" s="285">
        <v>1</v>
      </c>
      <c r="AL35" s="281">
        <v>1</v>
      </c>
      <c r="AM35" s="277">
        <v>1</v>
      </c>
      <c r="AN35" s="281">
        <v>1</v>
      </c>
      <c r="AO35" s="58">
        <f t="shared" si="0"/>
        <v>8.0000000000000016E-2</v>
      </c>
      <c r="AP35" s="45">
        <f t="shared" si="1"/>
        <v>0</v>
      </c>
      <c r="AQ35" s="45">
        <f t="shared" si="2"/>
        <v>0</v>
      </c>
      <c r="AR35" s="45">
        <f t="shared" si="3"/>
        <v>8.0000000000000016E-2</v>
      </c>
      <c r="AS35" s="45">
        <f t="shared" si="4"/>
        <v>0</v>
      </c>
      <c r="AT35" s="45">
        <f t="shared" si="30"/>
        <v>0.06</v>
      </c>
      <c r="AU35" s="45">
        <f t="shared" si="5"/>
        <v>0</v>
      </c>
      <c r="AV35" s="45">
        <f t="shared" si="6"/>
        <v>0.06</v>
      </c>
      <c r="AW35" s="45">
        <f t="shared" si="7"/>
        <v>0</v>
      </c>
      <c r="AX35" s="45">
        <f t="shared" si="8"/>
        <v>0.06</v>
      </c>
      <c r="AY35" s="45">
        <f t="shared" si="9"/>
        <v>0</v>
      </c>
      <c r="AZ35" s="45">
        <f t="shared" si="10"/>
        <v>0.06</v>
      </c>
      <c r="BA35" s="45">
        <f t="shared" si="11"/>
        <v>0</v>
      </c>
      <c r="BB35" s="45">
        <f t="shared" si="12"/>
        <v>0.06</v>
      </c>
      <c r="BC35" s="45">
        <f t="shared" si="13"/>
        <v>0</v>
      </c>
      <c r="BD35" s="45">
        <f t="shared" si="14"/>
        <v>0</v>
      </c>
      <c r="BE35" s="45">
        <f t="shared" si="15"/>
        <v>0</v>
      </c>
      <c r="BF35" s="45">
        <f t="shared" si="16"/>
        <v>0.06</v>
      </c>
      <c r="BG35" s="45">
        <f t="shared" si="17"/>
        <v>0</v>
      </c>
      <c r="BH35" s="45">
        <f t="shared" si="18"/>
        <v>0.06</v>
      </c>
      <c r="BI35" s="45">
        <f t="shared" si="19"/>
        <v>0</v>
      </c>
      <c r="BJ35" s="45">
        <f t="shared" si="20"/>
        <v>0</v>
      </c>
      <c r="BK35" s="45">
        <f t="shared" si="21"/>
        <v>0.06</v>
      </c>
      <c r="BL35" s="45">
        <f t="shared" si="22"/>
        <v>0</v>
      </c>
      <c r="BM35" s="45">
        <f t="shared" si="23"/>
        <v>0.06</v>
      </c>
      <c r="BN35" s="45">
        <f t="shared" si="24"/>
        <v>0.15</v>
      </c>
      <c r="BO35" s="45">
        <f t="shared" si="25"/>
        <v>0</v>
      </c>
      <c r="BP35" s="45">
        <f t="shared" si="26"/>
        <v>0.15</v>
      </c>
      <c r="BQ35" s="51">
        <f t="shared" si="27"/>
        <v>0</v>
      </c>
      <c r="BS35" s="286">
        <f t="shared" si="34"/>
        <v>1.0000000000000002</v>
      </c>
      <c r="BT35" s="202">
        <f t="shared" si="29"/>
        <v>15</v>
      </c>
      <c r="BU35" s="287">
        <v>9.1511936339522523E-2</v>
      </c>
    </row>
    <row r="36" spans="2:73" x14ac:dyDescent="0.35">
      <c r="B36" s="28">
        <v>60</v>
      </c>
      <c r="C36" s="53" t="s">
        <v>90</v>
      </c>
      <c r="D36" s="40" t="s">
        <v>52</v>
      </c>
      <c r="E36" s="272" t="s">
        <v>53</v>
      </c>
      <c r="F36" s="273"/>
      <c r="G36" s="274" t="e">
        <f t="shared" si="35"/>
        <v>#N/A</v>
      </c>
      <c r="H36" s="275"/>
      <c r="I36" s="274" t="e">
        <f t="shared" si="36"/>
        <v>#N/A</v>
      </c>
      <c r="J36" s="273" t="e">
        <f>#REF!+G36+I36</f>
        <v>#REF!</v>
      </c>
      <c r="K36" s="276" t="e">
        <f t="shared" si="37"/>
        <v>#REF!</v>
      </c>
      <c r="L36" s="277">
        <v>1</v>
      </c>
      <c r="M36" s="278">
        <v>1</v>
      </c>
      <c r="N36" s="279">
        <v>1</v>
      </c>
      <c r="O36" s="285">
        <v>1</v>
      </c>
      <c r="P36" s="281">
        <v>1</v>
      </c>
      <c r="Q36" s="282">
        <v>1</v>
      </c>
      <c r="R36" s="283">
        <v>1</v>
      </c>
      <c r="S36" s="280">
        <v>1</v>
      </c>
      <c r="T36" s="284">
        <v>1</v>
      </c>
      <c r="U36" s="282">
        <v>1</v>
      </c>
      <c r="V36" s="283">
        <v>1</v>
      </c>
      <c r="W36" s="280">
        <v>1</v>
      </c>
      <c r="X36" s="284">
        <v>1</v>
      </c>
      <c r="Y36" s="280">
        <v>1</v>
      </c>
      <c r="Z36" s="283">
        <v>1</v>
      </c>
      <c r="AA36" s="285">
        <v>1</v>
      </c>
      <c r="AB36" s="278">
        <v>1</v>
      </c>
      <c r="AC36" s="281">
        <v>1</v>
      </c>
      <c r="AD36" s="277">
        <v>1</v>
      </c>
      <c r="AE36" s="278">
        <v>1</v>
      </c>
      <c r="AF36" s="279">
        <v>1</v>
      </c>
      <c r="AG36" s="285">
        <v>1</v>
      </c>
      <c r="AH36" s="281">
        <v>1</v>
      </c>
      <c r="AI36" s="277">
        <v>1</v>
      </c>
      <c r="AJ36" s="281">
        <v>1</v>
      </c>
      <c r="AK36" s="285">
        <v>1</v>
      </c>
      <c r="AL36" s="281">
        <v>1</v>
      </c>
      <c r="AM36" s="277">
        <v>1</v>
      </c>
      <c r="AN36" s="281">
        <v>1</v>
      </c>
      <c r="AO36" s="58">
        <f t="shared" si="0"/>
        <v>8.0000000000000016E-2</v>
      </c>
      <c r="AP36" s="45">
        <f t="shared" si="1"/>
        <v>0</v>
      </c>
      <c r="AQ36" s="45">
        <f t="shared" si="2"/>
        <v>0</v>
      </c>
      <c r="AR36" s="45">
        <f t="shared" si="3"/>
        <v>8.0000000000000016E-2</v>
      </c>
      <c r="AS36" s="45">
        <f t="shared" si="4"/>
        <v>0</v>
      </c>
      <c r="AT36" s="45">
        <f t="shared" si="30"/>
        <v>0.06</v>
      </c>
      <c r="AU36" s="45">
        <f t="shared" si="5"/>
        <v>0</v>
      </c>
      <c r="AV36" s="45">
        <f t="shared" si="6"/>
        <v>0.06</v>
      </c>
      <c r="AW36" s="45">
        <f t="shared" si="7"/>
        <v>0</v>
      </c>
      <c r="AX36" s="45">
        <f t="shared" si="8"/>
        <v>0.06</v>
      </c>
      <c r="AY36" s="45">
        <f t="shared" si="9"/>
        <v>0</v>
      </c>
      <c r="AZ36" s="45">
        <f t="shared" si="10"/>
        <v>0.06</v>
      </c>
      <c r="BA36" s="45">
        <f t="shared" si="11"/>
        <v>0</v>
      </c>
      <c r="BB36" s="45">
        <f t="shared" si="12"/>
        <v>0.06</v>
      </c>
      <c r="BC36" s="45">
        <f t="shared" si="13"/>
        <v>0</v>
      </c>
      <c r="BD36" s="45">
        <f t="shared" si="14"/>
        <v>0</v>
      </c>
      <c r="BE36" s="45">
        <f t="shared" si="15"/>
        <v>0</v>
      </c>
      <c r="BF36" s="45">
        <f t="shared" si="16"/>
        <v>0.06</v>
      </c>
      <c r="BG36" s="45">
        <f t="shared" si="17"/>
        <v>0</v>
      </c>
      <c r="BH36" s="45">
        <f t="shared" si="18"/>
        <v>0.06</v>
      </c>
      <c r="BI36" s="45">
        <f t="shared" si="19"/>
        <v>0</v>
      </c>
      <c r="BJ36" s="45">
        <f t="shared" si="20"/>
        <v>0</v>
      </c>
      <c r="BK36" s="45">
        <f t="shared" si="21"/>
        <v>0.06</v>
      </c>
      <c r="BL36" s="45">
        <f t="shared" si="22"/>
        <v>0</v>
      </c>
      <c r="BM36" s="45">
        <f t="shared" si="23"/>
        <v>0.06</v>
      </c>
      <c r="BN36" s="45">
        <f t="shared" si="24"/>
        <v>0.15</v>
      </c>
      <c r="BO36" s="45">
        <f t="shared" si="25"/>
        <v>0</v>
      </c>
      <c r="BP36" s="45">
        <f t="shared" si="26"/>
        <v>0.15</v>
      </c>
      <c r="BQ36" s="51">
        <f t="shared" si="27"/>
        <v>0</v>
      </c>
      <c r="BS36" s="286">
        <f t="shared" si="34"/>
        <v>1.0000000000000002</v>
      </c>
      <c r="BT36" s="202">
        <f t="shared" si="29"/>
        <v>15</v>
      </c>
      <c r="BU36" s="287">
        <v>3.3156498673740015E-2</v>
      </c>
    </row>
    <row r="37" spans="2:73" x14ac:dyDescent="0.35">
      <c r="B37" s="28">
        <v>64</v>
      </c>
      <c r="C37" s="53" t="s">
        <v>91</v>
      </c>
      <c r="D37" s="40" t="s">
        <v>52</v>
      </c>
      <c r="E37" s="272" t="s">
        <v>53</v>
      </c>
      <c r="F37" s="273"/>
      <c r="G37" s="274" t="e">
        <f t="shared" si="35"/>
        <v>#N/A</v>
      </c>
      <c r="H37" s="275"/>
      <c r="I37" s="274" t="e">
        <f t="shared" si="36"/>
        <v>#N/A</v>
      </c>
      <c r="J37" s="273" t="e">
        <f>#REF!+G37+I37</f>
        <v>#REF!</v>
      </c>
      <c r="K37" s="276" t="e">
        <f t="shared" si="37"/>
        <v>#REF!</v>
      </c>
      <c r="L37" s="277">
        <v>1</v>
      </c>
      <c r="M37" s="278">
        <v>1</v>
      </c>
      <c r="N37" s="279">
        <v>1</v>
      </c>
      <c r="O37" s="285">
        <v>1</v>
      </c>
      <c r="P37" s="281">
        <v>1</v>
      </c>
      <c r="Q37" s="282">
        <v>1</v>
      </c>
      <c r="R37" s="283">
        <v>1</v>
      </c>
      <c r="S37" s="280">
        <v>1</v>
      </c>
      <c r="T37" s="284">
        <v>1</v>
      </c>
      <c r="U37" s="282">
        <v>1</v>
      </c>
      <c r="V37" s="283">
        <v>1</v>
      </c>
      <c r="W37" s="280">
        <v>1</v>
      </c>
      <c r="X37" s="284">
        <v>1</v>
      </c>
      <c r="Y37" s="280">
        <v>1</v>
      </c>
      <c r="Z37" s="283">
        <v>1</v>
      </c>
      <c r="AA37" s="285">
        <v>1</v>
      </c>
      <c r="AB37" s="278">
        <v>1</v>
      </c>
      <c r="AC37" s="281">
        <v>1</v>
      </c>
      <c r="AD37" s="277">
        <v>1</v>
      </c>
      <c r="AE37" s="278">
        <v>1</v>
      </c>
      <c r="AF37" s="279">
        <v>1</v>
      </c>
      <c r="AG37" s="285">
        <v>1</v>
      </c>
      <c r="AH37" s="281">
        <v>1</v>
      </c>
      <c r="AI37" s="277">
        <v>1</v>
      </c>
      <c r="AJ37" s="281">
        <v>1</v>
      </c>
      <c r="AK37" s="285">
        <v>1</v>
      </c>
      <c r="AL37" s="281">
        <v>1</v>
      </c>
      <c r="AM37" s="277">
        <v>1</v>
      </c>
      <c r="AN37" s="281">
        <v>1</v>
      </c>
      <c r="AO37" s="58">
        <f t="shared" si="0"/>
        <v>8.0000000000000016E-2</v>
      </c>
      <c r="AP37" s="45">
        <f t="shared" si="1"/>
        <v>0</v>
      </c>
      <c r="AQ37" s="45">
        <f t="shared" si="2"/>
        <v>0</v>
      </c>
      <c r="AR37" s="45">
        <f t="shared" si="3"/>
        <v>8.0000000000000016E-2</v>
      </c>
      <c r="AS37" s="45">
        <f t="shared" si="4"/>
        <v>0</v>
      </c>
      <c r="AT37" s="45">
        <f t="shared" si="30"/>
        <v>0.06</v>
      </c>
      <c r="AU37" s="45">
        <f t="shared" si="5"/>
        <v>0</v>
      </c>
      <c r="AV37" s="45">
        <f t="shared" si="6"/>
        <v>0.06</v>
      </c>
      <c r="AW37" s="45">
        <f t="shared" si="7"/>
        <v>0</v>
      </c>
      <c r="AX37" s="45">
        <f t="shared" si="8"/>
        <v>0.06</v>
      </c>
      <c r="AY37" s="45">
        <f t="shared" si="9"/>
        <v>0</v>
      </c>
      <c r="AZ37" s="45">
        <f t="shared" si="10"/>
        <v>0.06</v>
      </c>
      <c r="BA37" s="45">
        <f t="shared" si="11"/>
        <v>0</v>
      </c>
      <c r="BB37" s="45">
        <f t="shared" si="12"/>
        <v>0.06</v>
      </c>
      <c r="BC37" s="45">
        <f t="shared" si="13"/>
        <v>0</v>
      </c>
      <c r="BD37" s="45">
        <f t="shared" si="14"/>
        <v>0</v>
      </c>
      <c r="BE37" s="45">
        <f t="shared" si="15"/>
        <v>0</v>
      </c>
      <c r="BF37" s="45">
        <f t="shared" si="16"/>
        <v>0.06</v>
      </c>
      <c r="BG37" s="45">
        <f t="shared" si="17"/>
        <v>0</v>
      </c>
      <c r="BH37" s="45">
        <f t="shared" si="18"/>
        <v>0.06</v>
      </c>
      <c r="BI37" s="45">
        <f t="shared" si="19"/>
        <v>0</v>
      </c>
      <c r="BJ37" s="45">
        <f t="shared" si="20"/>
        <v>0</v>
      </c>
      <c r="BK37" s="45">
        <f t="shared" si="21"/>
        <v>0.06</v>
      </c>
      <c r="BL37" s="45">
        <f t="shared" si="22"/>
        <v>0</v>
      </c>
      <c r="BM37" s="45">
        <f t="shared" si="23"/>
        <v>0.06</v>
      </c>
      <c r="BN37" s="45">
        <f t="shared" si="24"/>
        <v>0.15</v>
      </c>
      <c r="BO37" s="45">
        <f t="shared" si="25"/>
        <v>0</v>
      </c>
      <c r="BP37" s="45">
        <f t="shared" si="26"/>
        <v>0.15</v>
      </c>
      <c r="BQ37" s="51">
        <f t="shared" si="27"/>
        <v>0</v>
      </c>
      <c r="BS37" s="286">
        <f t="shared" si="34"/>
        <v>1.0000000000000002</v>
      </c>
      <c r="BT37" s="202">
        <f t="shared" si="29"/>
        <v>15</v>
      </c>
      <c r="BU37" s="287">
        <v>3.3156498673740015E-2</v>
      </c>
    </row>
    <row r="38" spans="2:73" x14ac:dyDescent="0.35">
      <c r="B38" s="28">
        <v>72</v>
      </c>
      <c r="C38" s="53" t="s">
        <v>92</v>
      </c>
      <c r="D38" s="40" t="s">
        <v>52</v>
      </c>
      <c r="E38" s="272" t="s">
        <v>53</v>
      </c>
      <c r="F38" s="273"/>
      <c r="G38" s="274" t="e">
        <f t="shared" si="35"/>
        <v>#N/A</v>
      </c>
      <c r="H38" s="275"/>
      <c r="I38" s="274" t="e">
        <f t="shared" si="36"/>
        <v>#N/A</v>
      </c>
      <c r="J38" s="273" t="e">
        <f>#REF!+G38+I38</f>
        <v>#REF!</v>
      </c>
      <c r="K38" s="276" t="e">
        <f t="shared" si="37"/>
        <v>#REF!</v>
      </c>
      <c r="L38" s="282">
        <v>1</v>
      </c>
      <c r="M38" s="278">
        <v>1</v>
      </c>
      <c r="N38" s="279">
        <v>1</v>
      </c>
      <c r="O38" s="285">
        <v>1</v>
      </c>
      <c r="P38" s="281">
        <v>1</v>
      </c>
      <c r="Q38" s="282">
        <v>1</v>
      </c>
      <c r="R38" s="283">
        <v>1</v>
      </c>
      <c r="S38" s="280">
        <v>1</v>
      </c>
      <c r="T38" s="284">
        <v>1</v>
      </c>
      <c r="U38" s="282">
        <v>1</v>
      </c>
      <c r="V38" s="283">
        <v>1</v>
      </c>
      <c r="W38" s="280">
        <v>1</v>
      </c>
      <c r="X38" s="284">
        <v>1</v>
      </c>
      <c r="Y38" s="280">
        <v>1</v>
      </c>
      <c r="Z38" s="283">
        <v>1</v>
      </c>
      <c r="AA38" s="285">
        <v>1</v>
      </c>
      <c r="AB38" s="278">
        <v>1</v>
      </c>
      <c r="AC38" s="281">
        <v>1</v>
      </c>
      <c r="AD38" s="277">
        <v>1</v>
      </c>
      <c r="AE38" s="278">
        <v>1</v>
      </c>
      <c r="AF38" s="279">
        <v>1</v>
      </c>
      <c r="AG38" s="285">
        <v>1</v>
      </c>
      <c r="AH38" s="281">
        <v>1</v>
      </c>
      <c r="AI38" s="277">
        <v>1</v>
      </c>
      <c r="AJ38" s="281">
        <v>1</v>
      </c>
      <c r="AK38" s="285">
        <v>1</v>
      </c>
      <c r="AL38" s="281">
        <v>1</v>
      </c>
      <c r="AM38" s="277">
        <v>1</v>
      </c>
      <c r="AN38" s="281">
        <v>1</v>
      </c>
      <c r="AO38" s="58">
        <f t="shared" si="0"/>
        <v>8.0000000000000016E-2</v>
      </c>
      <c r="AP38" s="45">
        <f t="shared" si="1"/>
        <v>0</v>
      </c>
      <c r="AQ38" s="45">
        <f t="shared" si="2"/>
        <v>0</v>
      </c>
      <c r="AR38" s="45">
        <f t="shared" si="3"/>
        <v>8.0000000000000016E-2</v>
      </c>
      <c r="AS38" s="45">
        <f t="shared" si="4"/>
        <v>0</v>
      </c>
      <c r="AT38" s="45">
        <f t="shared" si="30"/>
        <v>0.06</v>
      </c>
      <c r="AU38" s="45">
        <f t="shared" si="5"/>
        <v>0</v>
      </c>
      <c r="AV38" s="45">
        <f t="shared" si="6"/>
        <v>0.06</v>
      </c>
      <c r="AW38" s="45">
        <f t="shared" si="7"/>
        <v>0</v>
      </c>
      <c r="AX38" s="45">
        <f t="shared" si="8"/>
        <v>0.06</v>
      </c>
      <c r="AY38" s="45">
        <f t="shared" si="9"/>
        <v>0</v>
      </c>
      <c r="AZ38" s="45">
        <f t="shared" si="10"/>
        <v>0.06</v>
      </c>
      <c r="BA38" s="45">
        <f t="shared" si="11"/>
        <v>0</v>
      </c>
      <c r="BB38" s="45">
        <f t="shared" si="12"/>
        <v>0.06</v>
      </c>
      <c r="BC38" s="45">
        <f t="shared" si="13"/>
        <v>0</v>
      </c>
      <c r="BD38" s="45">
        <f t="shared" si="14"/>
        <v>0</v>
      </c>
      <c r="BE38" s="45">
        <f t="shared" si="15"/>
        <v>0</v>
      </c>
      <c r="BF38" s="45">
        <f t="shared" si="16"/>
        <v>0.06</v>
      </c>
      <c r="BG38" s="45">
        <f t="shared" si="17"/>
        <v>0</v>
      </c>
      <c r="BH38" s="45">
        <f t="shared" si="18"/>
        <v>0.06</v>
      </c>
      <c r="BI38" s="45">
        <f t="shared" si="19"/>
        <v>0</v>
      </c>
      <c r="BJ38" s="45">
        <f t="shared" si="20"/>
        <v>0</v>
      </c>
      <c r="BK38" s="45">
        <f t="shared" si="21"/>
        <v>0.06</v>
      </c>
      <c r="BL38" s="45">
        <f t="shared" si="22"/>
        <v>0</v>
      </c>
      <c r="BM38" s="45">
        <f t="shared" si="23"/>
        <v>0.06</v>
      </c>
      <c r="BN38" s="45">
        <f t="shared" si="24"/>
        <v>0.15</v>
      </c>
      <c r="BO38" s="45">
        <f t="shared" si="25"/>
        <v>0</v>
      </c>
      <c r="BP38" s="45">
        <f t="shared" si="26"/>
        <v>0.15</v>
      </c>
      <c r="BQ38" s="51">
        <f t="shared" si="27"/>
        <v>0</v>
      </c>
      <c r="BS38" s="286">
        <f t="shared" si="34"/>
        <v>1.0000000000000002</v>
      </c>
      <c r="BT38" s="202">
        <f t="shared" si="29"/>
        <v>15</v>
      </c>
      <c r="BU38" s="287">
        <v>3.359858532272321E-2</v>
      </c>
    </row>
    <row r="39" spans="2:73" x14ac:dyDescent="0.35">
      <c r="B39" s="28">
        <v>76</v>
      </c>
      <c r="C39" s="53" t="s">
        <v>93</v>
      </c>
      <c r="D39" s="40" t="s">
        <v>52</v>
      </c>
      <c r="E39" s="272" t="s">
        <v>53</v>
      </c>
      <c r="F39" s="273"/>
      <c r="G39" s="274" t="e">
        <f t="shared" si="35"/>
        <v>#N/A</v>
      </c>
      <c r="H39" s="275"/>
      <c r="I39" s="274" t="e">
        <f t="shared" si="36"/>
        <v>#N/A</v>
      </c>
      <c r="J39" s="273" t="e">
        <f>#REF!+G39+I39</f>
        <v>#REF!</v>
      </c>
      <c r="K39" s="276" t="e">
        <f t="shared" si="37"/>
        <v>#REF!</v>
      </c>
      <c r="L39" s="277">
        <v>1</v>
      </c>
      <c r="M39" s="278">
        <v>1</v>
      </c>
      <c r="N39" s="279">
        <v>1</v>
      </c>
      <c r="O39" s="285">
        <v>1</v>
      </c>
      <c r="P39" s="281">
        <v>1</v>
      </c>
      <c r="Q39" s="282">
        <v>1</v>
      </c>
      <c r="R39" s="283">
        <v>1</v>
      </c>
      <c r="S39" s="280">
        <v>1</v>
      </c>
      <c r="T39" s="284">
        <v>1</v>
      </c>
      <c r="U39" s="282">
        <v>1</v>
      </c>
      <c r="V39" s="283">
        <v>1</v>
      </c>
      <c r="W39" s="280">
        <v>1</v>
      </c>
      <c r="X39" s="284">
        <v>1</v>
      </c>
      <c r="Y39" s="280">
        <v>1</v>
      </c>
      <c r="Z39" s="283">
        <v>1</v>
      </c>
      <c r="AA39" s="285">
        <v>1</v>
      </c>
      <c r="AB39" s="278">
        <v>1</v>
      </c>
      <c r="AC39" s="281">
        <v>1</v>
      </c>
      <c r="AD39" s="277">
        <v>1</v>
      </c>
      <c r="AE39" s="278">
        <v>1</v>
      </c>
      <c r="AF39" s="279">
        <v>1</v>
      </c>
      <c r="AG39" s="285">
        <v>1</v>
      </c>
      <c r="AH39" s="281">
        <v>1</v>
      </c>
      <c r="AI39" s="277">
        <v>1</v>
      </c>
      <c r="AJ39" s="281">
        <v>1</v>
      </c>
      <c r="AK39" s="285">
        <v>1</v>
      </c>
      <c r="AL39" s="284">
        <v>1</v>
      </c>
      <c r="AM39" s="277">
        <v>1</v>
      </c>
      <c r="AN39" s="284">
        <v>1</v>
      </c>
      <c r="AO39" s="58">
        <f t="shared" si="0"/>
        <v>8.0000000000000016E-2</v>
      </c>
      <c r="AP39" s="45">
        <f t="shared" si="1"/>
        <v>0</v>
      </c>
      <c r="AQ39" s="45">
        <f t="shared" si="2"/>
        <v>0</v>
      </c>
      <c r="AR39" s="45">
        <f t="shared" si="3"/>
        <v>8.0000000000000016E-2</v>
      </c>
      <c r="AS39" s="45">
        <f t="shared" si="4"/>
        <v>0</v>
      </c>
      <c r="AT39" s="45">
        <f t="shared" si="30"/>
        <v>0.06</v>
      </c>
      <c r="AU39" s="45">
        <f t="shared" si="5"/>
        <v>0</v>
      </c>
      <c r="AV39" s="45">
        <f t="shared" si="6"/>
        <v>0.06</v>
      </c>
      <c r="AW39" s="45">
        <f t="shared" si="7"/>
        <v>0</v>
      </c>
      <c r="AX39" s="45">
        <f t="shared" si="8"/>
        <v>0.06</v>
      </c>
      <c r="AY39" s="45">
        <f t="shared" si="9"/>
        <v>0</v>
      </c>
      <c r="AZ39" s="45">
        <f t="shared" si="10"/>
        <v>0.06</v>
      </c>
      <c r="BA39" s="45">
        <f t="shared" si="11"/>
        <v>0</v>
      </c>
      <c r="BB39" s="45">
        <f t="shared" si="12"/>
        <v>0.06</v>
      </c>
      <c r="BC39" s="45">
        <f t="shared" si="13"/>
        <v>0</v>
      </c>
      <c r="BD39" s="45">
        <f t="shared" si="14"/>
        <v>0</v>
      </c>
      <c r="BE39" s="45">
        <f t="shared" si="15"/>
        <v>0</v>
      </c>
      <c r="BF39" s="45">
        <f t="shared" si="16"/>
        <v>0.06</v>
      </c>
      <c r="BG39" s="45">
        <f t="shared" si="17"/>
        <v>0</v>
      </c>
      <c r="BH39" s="45">
        <f t="shared" si="18"/>
        <v>0.06</v>
      </c>
      <c r="BI39" s="45">
        <f t="shared" si="19"/>
        <v>0</v>
      </c>
      <c r="BJ39" s="45">
        <f t="shared" si="20"/>
        <v>0</v>
      </c>
      <c r="BK39" s="45">
        <f t="shared" si="21"/>
        <v>0.06</v>
      </c>
      <c r="BL39" s="45">
        <f t="shared" si="22"/>
        <v>0</v>
      </c>
      <c r="BM39" s="45">
        <f t="shared" si="23"/>
        <v>0.06</v>
      </c>
      <c r="BN39" s="45">
        <f t="shared" si="24"/>
        <v>0.15</v>
      </c>
      <c r="BO39" s="45">
        <f t="shared" si="25"/>
        <v>0</v>
      </c>
      <c r="BP39" s="45">
        <f t="shared" si="26"/>
        <v>0.15</v>
      </c>
      <c r="BQ39" s="51">
        <f t="shared" si="27"/>
        <v>0</v>
      </c>
      <c r="BS39" s="286">
        <f t="shared" si="34"/>
        <v>1.0000000000000002</v>
      </c>
      <c r="BT39" s="202">
        <f t="shared" si="29"/>
        <v>15</v>
      </c>
      <c r="BU39" s="287">
        <v>6.366047745358093E-2</v>
      </c>
    </row>
    <row r="40" spans="2:73" x14ac:dyDescent="0.35">
      <c r="B40" s="28">
        <v>78</v>
      </c>
      <c r="C40" s="53" t="s">
        <v>94</v>
      </c>
      <c r="D40" s="40" t="s">
        <v>52</v>
      </c>
      <c r="E40" s="272" t="s">
        <v>53</v>
      </c>
      <c r="F40" s="273"/>
      <c r="G40" s="274" t="e">
        <f t="shared" si="35"/>
        <v>#N/A</v>
      </c>
      <c r="H40" s="275"/>
      <c r="I40" s="274" t="e">
        <f t="shared" si="36"/>
        <v>#N/A</v>
      </c>
      <c r="J40" s="273" t="e">
        <f>#REF!+G40+I40</f>
        <v>#REF!</v>
      </c>
      <c r="K40" s="276" t="e">
        <f t="shared" si="37"/>
        <v>#REF!</v>
      </c>
      <c r="L40" s="277">
        <v>1</v>
      </c>
      <c r="M40" s="278">
        <v>1</v>
      </c>
      <c r="N40" s="279">
        <v>1</v>
      </c>
      <c r="O40" s="285">
        <v>1</v>
      </c>
      <c r="P40" s="281">
        <v>1</v>
      </c>
      <c r="Q40" s="282">
        <v>1</v>
      </c>
      <c r="R40" s="283">
        <v>1</v>
      </c>
      <c r="S40" s="280">
        <v>1</v>
      </c>
      <c r="T40" s="284">
        <v>1</v>
      </c>
      <c r="U40" s="282">
        <v>1</v>
      </c>
      <c r="V40" s="283">
        <v>1</v>
      </c>
      <c r="W40" s="280">
        <v>1</v>
      </c>
      <c r="X40" s="284">
        <v>1</v>
      </c>
      <c r="Y40" s="280">
        <v>1</v>
      </c>
      <c r="Z40" s="283">
        <v>1</v>
      </c>
      <c r="AA40" s="285">
        <v>1</v>
      </c>
      <c r="AB40" s="278">
        <v>1</v>
      </c>
      <c r="AC40" s="281">
        <v>1</v>
      </c>
      <c r="AD40" s="277">
        <v>1</v>
      </c>
      <c r="AE40" s="278">
        <v>1</v>
      </c>
      <c r="AF40" s="279">
        <v>1</v>
      </c>
      <c r="AG40" s="285">
        <v>1</v>
      </c>
      <c r="AH40" s="281">
        <v>1</v>
      </c>
      <c r="AI40" s="277">
        <v>1</v>
      </c>
      <c r="AJ40" s="281">
        <v>1</v>
      </c>
      <c r="AK40" s="285">
        <v>1</v>
      </c>
      <c r="AL40" s="281">
        <v>1</v>
      </c>
      <c r="AM40" s="277">
        <v>1</v>
      </c>
      <c r="AN40" s="281">
        <v>1</v>
      </c>
      <c r="AO40" s="58">
        <f t="shared" si="0"/>
        <v>8.0000000000000016E-2</v>
      </c>
      <c r="AP40" s="45">
        <f t="shared" si="1"/>
        <v>0</v>
      </c>
      <c r="AQ40" s="45">
        <f t="shared" si="2"/>
        <v>0</v>
      </c>
      <c r="AR40" s="45">
        <f t="shared" si="3"/>
        <v>8.0000000000000016E-2</v>
      </c>
      <c r="AS40" s="45">
        <f t="shared" si="4"/>
        <v>0</v>
      </c>
      <c r="AT40" s="45">
        <f t="shared" si="30"/>
        <v>0.06</v>
      </c>
      <c r="AU40" s="45">
        <f t="shared" si="5"/>
        <v>0</v>
      </c>
      <c r="AV40" s="45">
        <f t="shared" si="6"/>
        <v>0.06</v>
      </c>
      <c r="AW40" s="45">
        <f t="shared" si="7"/>
        <v>0</v>
      </c>
      <c r="AX40" s="45">
        <f t="shared" si="8"/>
        <v>0.06</v>
      </c>
      <c r="AY40" s="45">
        <f t="shared" si="9"/>
        <v>0</v>
      </c>
      <c r="AZ40" s="45">
        <f t="shared" si="10"/>
        <v>0.06</v>
      </c>
      <c r="BA40" s="45">
        <f t="shared" si="11"/>
        <v>0</v>
      </c>
      <c r="BB40" s="45">
        <f t="shared" si="12"/>
        <v>0.06</v>
      </c>
      <c r="BC40" s="45">
        <f t="shared" si="13"/>
        <v>0</v>
      </c>
      <c r="BD40" s="45">
        <f t="shared" si="14"/>
        <v>0</v>
      </c>
      <c r="BE40" s="45">
        <f t="shared" si="15"/>
        <v>0</v>
      </c>
      <c r="BF40" s="45">
        <f t="shared" si="16"/>
        <v>0.06</v>
      </c>
      <c r="BG40" s="45">
        <f t="shared" si="17"/>
        <v>0</v>
      </c>
      <c r="BH40" s="45">
        <f t="shared" si="18"/>
        <v>0.06</v>
      </c>
      <c r="BI40" s="45">
        <f t="shared" si="19"/>
        <v>0</v>
      </c>
      <c r="BJ40" s="45">
        <f t="shared" si="20"/>
        <v>0</v>
      </c>
      <c r="BK40" s="45">
        <f t="shared" si="21"/>
        <v>0.06</v>
      </c>
      <c r="BL40" s="45">
        <f t="shared" si="22"/>
        <v>0</v>
      </c>
      <c r="BM40" s="45">
        <f t="shared" si="23"/>
        <v>0.06</v>
      </c>
      <c r="BN40" s="45">
        <f t="shared" si="24"/>
        <v>0.15</v>
      </c>
      <c r="BO40" s="45">
        <f t="shared" si="25"/>
        <v>0</v>
      </c>
      <c r="BP40" s="45">
        <f t="shared" si="26"/>
        <v>0.15</v>
      </c>
      <c r="BQ40" s="51">
        <f t="shared" si="27"/>
        <v>0</v>
      </c>
      <c r="BS40" s="286">
        <f t="shared" si="34"/>
        <v>1.0000000000000002</v>
      </c>
      <c r="BT40" s="202">
        <f t="shared" si="29"/>
        <v>15</v>
      </c>
      <c r="BU40" s="287">
        <v>3.3156498673740015E-2</v>
      </c>
    </row>
    <row r="41" spans="2:73" x14ac:dyDescent="0.35">
      <c r="B41" s="28">
        <v>80</v>
      </c>
      <c r="C41" s="53" t="s">
        <v>95</v>
      </c>
      <c r="D41" s="40" t="s">
        <v>52</v>
      </c>
      <c r="E41" s="272" t="s">
        <v>53</v>
      </c>
      <c r="F41" s="273"/>
      <c r="G41" s="274" t="e">
        <f t="shared" si="35"/>
        <v>#N/A</v>
      </c>
      <c r="H41" s="275"/>
      <c r="I41" s="274" t="e">
        <f t="shared" si="36"/>
        <v>#N/A</v>
      </c>
      <c r="J41" s="273" t="e">
        <f>#REF!+G41+I41</f>
        <v>#REF!</v>
      </c>
      <c r="K41" s="276" t="e">
        <f t="shared" si="37"/>
        <v>#REF!</v>
      </c>
      <c r="L41" s="282">
        <v>1</v>
      </c>
      <c r="M41" s="278">
        <v>1</v>
      </c>
      <c r="N41" s="279">
        <v>1</v>
      </c>
      <c r="O41" s="285">
        <v>1</v>
      </c>
      <c r="P41" s="281">
        <v>1</v>
      </c>
      <c r="Q41" s="282">
        <v>1</v>
      </c>
      <c r="R41" s="283">
        <v>1</v>
      </c>
      <c r="S41" s="280">
        <v>1</v>
      </c>
      <c r="T41" s="284">
        <v>1</v>
      </c>
      <c r="U41" s="282">
        <v>1</v>
      </c>
      <c r="V41" s="283">
        <v>1</v>
      </c>
      <c r="W41" s="280">
        <v>1</v>
      </c>
      <c r="X41" s="284">
        <v>1</v>
      </c>
      <c r="Y41" s="280">
        <v>1</v>
      </c>
      <c r="Z41" s="283">
        <v>0</v>
      </c>
      <c r="AA41" s="285">
        <v>1</v>
      </c>
      <c r="AB41" s="278">
        <v>1</v>
      </c>
      <c r="AC41" s="281">
        <v>1</v>
      </c>
      <c r="AD41" s="277">
        <v>1</v>
      </c>
      <c r="AE41" s="278">
        <v>1</v>
      </c>
      <c r="AF41" s="279">
        <v>1</v>
      </c>
      <c r="AG41" s="285">
        <v>1</v>
      </c>
      <c r="AH41" s="284">
        <v>1</v>
      </c>
      <c r="AI41" s="277">
        <v>1</v>
      </c>
      <c r="AJ41" s="281">
        <v>1</v>
      </c>
      <c r="AK41" s="285">
        <v>1</v>
      </c>
      <c r="AL41" s="281">
        <v>1</v>
      </c>
      <c r="AM41" s="277">
        <v>1</v>
      </c>
      <c r="AN41" s="281">
        <v>1</v>
      </c>
      <c r="AO41" s="58">
        <f t="shared" si="0"/>
        <v>8.0000000000000016E-2</v>
      </c>
      <c r="AP41" s="45">
        <f t="shared" si="1"/>
        <v>0</v>
      </c>
      <c r="AQ41" s="45">
        <f t="shared" si="2"/>
        <v>0</v>
      </c>
      <c r="AR41" s="45">
        <f t="shared" si="3"/>
        <v>8.0000000000000016E-2</v>
      </c>
      <c r="AS41" s="45">
        <f t="shared" si="4"/>
        <v>0</v>
      </c>
      <c r="AT41" s="45">
        <f t="shared" si="30"/>
        <v>0.06</v>
      </c>
      <c r="AU41" s="45">
        <f t="shared" si="5"/>
        <v>0</v>
      </c>
      <c r="AV41" s="45">
        <f t="shared" si="6"/>
        <v>0.06</v>
      </c>
      <c r="AW41" s="45">
        <f t="shared" si="7"/>
        <v>0</v>
      </c>
      <c r="AX41" s="45">
        <f t="shared" si="8"/>
        <v>0.06</v>
      </c>
      <c r="AY41" s="45">
        <f t="shared" si="9"/>
        <v>0</v>
      </c>
      <c r="AZ41" s="45">
        <f t="shared" si="10"/>
        <v>0.06</v>
      </c>
      <c r="BA41" s="45">
        <f t="shared" si="11"/>
        <v>0</v>
      </c>
      <c r="BB41" s="45">
        <f t="shared" si="12"/>
        <v>0.06</v>
      </c>
      <c r="BC41" s="45">
        <f t="shared" si="13"/>
        <v>0</v>
      </c>
      <c r="BD41" s="45">
        <f t="shared" si="14"/>
        <v>0</v>
      </c>
      <c r="BE41" s="45">
        <f t="shared" si="15"/>
        <v>0</v>
      </c>
      <c r="BF41" s="45">
        <f t="shared" si="16"/>
        <v>0.06</v>
      </c>
      <c r="BG41" s="45">
        <f t="shared" si="17"/>
        <v>0</v>
      </c>
      <c r="BH41" s="45">
        <f t="shared" si="18"/>
        <v>0.06</v>
      </c>
      <c r="BI41" s="45">
        <f t="shared" si="19"/>
        <v>0</v>
      </c>
      <c r="BJ41" s="45">
        <f t="shared" si="20"/>
        <v>0</v>
      </c>
      <c r="BK41" s="45">
        <f t="shared" si="21"/>
        <v>0.06</v>
      </c>
      <c r="BL41" s="45">
        <f t="shared" si="22"/>
        <v>0</v>
      </c>
      <c r="BM41" s="45">
        <f t="shared" si="23"/>
        <v>0.06</v>
      </c>
      <c r="BN41" s="45">
        <f t="shared" si="24"/>
        <v>0.15</v>
      </c>
      <c r="BO41" s="45">
        <f t="shared" si="25"/>
        <v>0</v>
      </c>
      <c r="BP41" s="45">
        <f t="shared" si="26"/>
        <v>0.15</v>
      </c>
      <c r="BQ41" s="51">
        <f t="shared" si="27"/>
        <v>0</v>
      </c>
      <c r="BS41" s="286">
        <f t="shared" si="34"/>
        <v>1.0000000000000002</v>
      </c>
      <c r="BT41" s="202">
        <f t="shared" si="29"/>
        <v>15</v>
      </c>
      <c r="BU41" s="287">
        <v>0.12378426171529625</v>
      </c>
    </row>
    <row r="42" spans="2:73" x14ac:dyDescent="0.35">
      <c r="B42" s="28">
        <v>81</v>
      </c>
      <c r="C42" s="53" t="s">
        <v>96</v>
      </c>
      <c r="D42" s="40" t="s">
        <v>52</v>
      </c>
      <c r="E42" s="272" t="s">
        <v>53</v>
      </c>
      <c r="F42" s="273"/>
      <c r="G42" s="274" t="e">
        <f t="shared" si="35"/>
        <v>#N/A</v>
      </c>
      <c r="H42" s="275"/>
      <c r="I42" s="274" t="e">
        <f t="shared" si="36"/>
        <v>#N/A</v>
      </c>
      <c r="J42" s="273" t="e">
        <f>#REF!+G42+I42</f>
        <v>#REF!</v>
      </c>
      <c r="K42" s="276" t="e">
        <f t="shared" si="37"/>
        <v>#REF!</v>
      </c>
      <c r="L42" s="277">
        <v>1</v>
      </c>
      <c r="M42" s="278">
        <v>1</v>
      </c>
      <c r="N42" s="279">
        <v>1</v>
      </c>
      <c r="O42" s="285">
        <v>1</v>
      </c>
      <c r="P42" s="281">
        <v>1</v>
      </c>
      <c r="Q42" s="282">
        <v>1</v>
      </c>
      <c r="R42" s="283">
        <v>0</v>
      </c>
      <c r="S42" s="280">
        <v>1</v>
      </c>
      <c r="T42" s="284">
        <v>0</v>
      </c>
      <c r="U42" s="282">
        <v>0</v>
      </c>
      <c r="V42" s="283">
        <v>1</v>
      </c>
      <c r="W42" s="280">
        <v>1</v>
      </c>
      <c r="X42" s="284">
        <v>0</v>
      </c>
      <c r="Y42" s="280">
        <v>1</v>
      </c>
      <c r="Z42" s="283">
        <v>0</v>
      </c>
      <c r="AA42" s="285">
        <v>1</v>
      </c>
      <c r="AB42" s="278">
        <v>1</v>
      </c>
      <c r="AC42" s="281">
        <v>1</v>
      </c>
      <c r="AD42" s="282">
        <v>0</v>
      </c>
      <c r="AE42" s="278">
        <v>1</v>
      </c>
      <c r="AF42" s="279">
        <v>1</v>
      </c>
      <c r="AG42" s="285">
        <v>1</v>
      </c>
      <c r="AH42" s="284">
        <v>0</v>
      </c>
      <c r="AI42" s="277">
        <v>1</v>
      </c>
      <c r="AJ42" s="281">
        <v>1</v>
      </c>
      <c r="AK42" s="285">
        <v>1</v>
      </c>
      <c r="AL42" s="281">
        <v>1</v>
      </c>
      <c r="AM42" s="277">
        <v>1</v>
      </c>
      <c r="AN42" s="281">
        <v>1</v>
      </c>
      <c r="AO42" s="58">
        <f t="shared" si="0"/>
        <v>8.0000000000000016E-2</v>
      </c>
      <c r="AP42" s="45">
        <f t="shared" si="1"/>
        <v>0</v>
      </c>
      <c r="AQ42" s="45">
        <f t="shared" si="2"/>
        <v>0</v>
      </c>
      <c r="AR42" s="45">
        <f t="shared" si="3"/>
        <v>8.0000000000000016E-2</v>
      </c>
      <c r="AS42" s="45">
        <f t="shared" si="4"/>
        <v>0</v>
      </c>
      <c r="AT42" s="45">
        <f t="shared" si="30"/>
        <v>0.06</v>
      </c>
      <c r="AU42" s="45">
        <f t="shared" si="5"/>
        <v>0</v>
      </c>
      <c r="AV42" s="45">
        <f t="shared" si="6"/>
        <v>0.06</v>
      </c>
      <c r="AW42" s="45">
        <f t="shared" si="7"/>
        <v>0</v>
      </c>
      <c r="AX42" s="45">
        <f t="shared" si="8"/>
        <v>0</v>
      </c>
      <c r="AY42" s="45">
        <f t="shared" si="9"/>
        <v>0</v>
      </c>
      <c r="AZ42" s="45">
        <f t="shared" si="10"/>
        <v>0.06</v>
      </c>
      <c r="BA42" s="45">
        <f t="shared" si="11"/>
        <v>0</v>
      </c>
      <c r="BB42" s="45">
        <f t="shared" si="12"/>
        <v>0.06</v>
      </c>
      <c r="BC42" s="45">
        <f t="shared" si="13"/>
        <v>0</v>
      </c>
      <c r="BD42" s="45">
        <f t="shared" si="14"/>
        <v>0</v>
      </c>
      <c r="BE42" s="45">
        <f t="shared" si="15"/>
        <v>0</v>
      </c>
      <c r="BF42" s="45">
        <f t="shared" si="16"/>
        <v>0.06</v>
      </c>
      <c r="BG42" s="45">
        <f t="shared" si="17"/>
        <v>0</v>
      </c>
      <c r="BH42" s="45">
        <f t="shared" si="18"/>
        <v>0.06</v>
      </c>
      <c r="BI42" s="45">
        <f t="shared" si="19"/>
        <v>0</v>
      </c>
      <c r="BJ42" s="45">
        <f t="shared" si="20"/>
        <v>0</v>
      </c>
      <c r="BK42" s="45">
        <f t="shared" si="21"/>
        <v>0</v>
      </c>
      <c r="BL42" s="45">
        <f t="shared" si="22"/>
        <v>0</v>
      </c>
      <c r="BM42" s="45">
        <f t="shared" si="23"/>
        <v>0.06</v>
      </c>
      <c r="BN42" s="45">
        <f t="shared" si="24"/>
        <v>0.15</v>
      </c>
      <c r="BO42" s="45">
        <f t="shared" si="25"/>
        <v>0</v>
      </c>
      <c r="BP42" s="45">
        <f t="shared" si="26"/>
        <v>0.15</v>
      </c>
      <c r="BQ42" s="51">
        <f t="shared" si="27"/>
        <v>0</v>
      </c>
      <c r="BS42" s="286">
        <f t="shared" si="34"/>
        <v>0.88000000000000012</v>
      </c>
      <c r="BT42" s="202">
        <f t="shared" si="29"/>
        <v>38</v>
      </c>
      <c r="BU42" s="287">
        <v>0.29840848806366044</v>
      </c>
    </row>
    <row r="43" spans="2:73" x14ac:dyDescent="0.35">
      <c r="B43" s="28">
        <v>84</v>
      </c>
      <c r="C43" s="53" t="s">
        <v>97</v>
      </c>
      <c r="D43" s="40" t="s">
        <v>52</v>
      </c>
      <c r="E43" s="272" t="s">
        <v>53</v>
      </c>
      <c r="F43" s="273"/>
      <c r="G43" s="274" t="e">
        <f t="shared" si="35"/>
        <v>#N/A</v>
      </c>
      <c r="H43" s="275"/>
      <c r="I43" s="274" t="e">
        <f t="shared" si="36"/>
        <v>#N/A</v>
      </c>
      <c r="J43" s="273" t="e">
        <f>#REF!+G43+I43</f>
        <v>#REF!</v>
      </c>
      <c r="K43" s="276" t="e">
        <f t="shared" si="37"/>
        <v>#REF!</v>
      </c>
      <c r="L43" s="277">
        <v>1</v>
      </c>
      <c r="M43" s="278">
        <v>1</v>
      </c>
      <c r="N43" s="279">
        <v>1</v>
      </c>
      <c r="O43" s="285">
        <v>1</v>
      </c>
      <c r="P43" s="281">
        <v>1</v>
      </c>
      <c r="Q43" s="282">
        <v>1</v>
      </c>
      <c r="R43" s="283">
        <v>1</v>
      </c>
      <c r="S43" s="280">
        <v>1</v>
      </c>
      <c r="T43" s="284">
        <v>1</v>
      </c>
      <c r="U43" s="282">
        <v>1</v>
      </c>
      <c r="V43" s="283">
        <v>1</v>
      </c>
      <c r="W43" s="280">
        <v>1</v>
      </c>
      <c r="X43" s="284">
        <v>1</v>
      </c>
      <c r="Y43" s="280">
        <v>1</v>
      </c>
      <c r="Z43" s="283">
        <v>1</v>
      </c>
      <c r="AA43" s="285">
        <v>1</v>
      </c>
      <c r="AB43" s="278">
        <v>1</v>
      </c>
      <c r="AC43" s="281">
        <v>1</v>
      </c>
      <c r="AD43" s="277">
        <v>1</v>
      </c>
      <c r="AE43" s="278">
        <v>1</v>
      </c>
      <c r="AF43" s="279">
        <v>1</v>
      </c>
      <c r="AG43" s="280">
        <v>1</v>
      </c>
      <c r="AH43" s="281">
        <v>1</v>
      </c>
      <c r="AI43" s="277">
        <v>1</v>
      </c>
      <c r="AJ43" s="281">
        <v>1</v>
      </c>
      <c r="AK43" s="285">
        <v>1</v>
      </c>
      <c r="AL43" s="284">
        <v>1</v>
      </c>
      <c r="AM43" s="277">
        <v>1</v>
      </c>
      <c r="AN43" s="284">
        <v>1</v>
      </c>
      <c r="AO43" s="58">
        <f t="shared" si="0"/>
        <v>8.0000000000000016E-2</v>
      </c>
      <c r="AP43" s="45">
        <f t="shared" si="1"/>
        <v>0</v>
      </c>
      <c r="AQ43" s="45">
        <f t="shared" si="2"/>
        <v>0</v>
      </c>
      <c r="AR43" s="45">
        <f t="shared" si="3"/>
        <v>8.0000000000000016E-2</v>
      </c>
      <c r="AS43" s="45">
        <f t="shared" si="4"/>
        <v>0</v>
      </c>
      <c r="AT43" s="45">
        <f t="shared" si="30"/>
        <v>0.06</v>
      </c>
      <c r="AU43" s="45">
        <f t="shared" si="5"/>
        <v>0</v>
      </c>
      <c r="AV43" s="45">
        <f t="shared" si="6"/>
        <v>0.06</v>
      </c>
      <c r="AW43" s="45">
        <f t="shared" si="7"/>
        <v>0</v>
      </c>
      <c r="AX43" s="45">
        <f t="shared" si="8"/>
        <v>0.06</v>
      </c>
      <c r="AY43" s="45">
        <f t="shared" si="9"/>
        <v>0</v>
      </c>
      <c r="AZ43" s="45">
        <f t="shared" si="10"/>
        <v>0.06</v>
      </c>
      <c r="BA43" s="45">
        <f t="shared" si="11"/>
        <v>0</v>
      </c>
      <c r="BB43" s="45">
        <f t="shared" si="12"/>
        <v>0.06</v>
      </c>
      <c r="BC43" s="45">
        <f t="shared" si="13"/>
        <v>0</v>
      </c>
      <c r="BD43" s="45">
        <f t="shared" si="14"/>
        <v>0</v>
      </c>
      <c r="BE43" s="45">
        <f t="shared" si="15"/>
        <v>0</v>
      </c>
      <c r="BF43" s="45">
        <f t="shared" si="16"/>
        <v>0.06</v>
      </c>
      <c r="BG43" s="45">
        <f t="shared" si="17"/>
        <v>0</v>
      </c>
      <c r="BH43" s="45">
        <f t="shared" si="18"/>
        <v>0.06</v>
      </c>
      <c r="BI43" s="45">
        <f t="shared" si="19"/>
        <v>0</v>
      </c>
      <c r="BJ43" s="45">
        <f t="shared" si="20"/>
        <v>0</v>
      </c>
      <c r="BK43" s="45">
        <f t="shared" si="21"/>
        <v>0.06</v>
      </c>
      <c r="BL43" s="45">
        <f t="shared" si="22"/>
        <v>0</v>
      </c>
      <c r="BM43" s="45">
        <f t="shared" si="23"/>
        <v>0.06</v>
      </c>
      <c r="BN43" s="45">
        <f t="shared" si="24"/>
        <v>0.15</v>
      </c>
      <c r="BO43" s="45">
        <f t="shared" si="25"/>
        <v>0</v>
      </c>
      <c r="BP43" s="45">
        <f t="shared" si="26"/>
        <v>0.15</v>
      </c>
      <c r="BQ43" s="51">
        <f t="shared" si="27"/>
        <v>0</v>
      </c>
      <c r="BS43" s="286">
        <f t="shared" si="34"/>
        <v>1.0000000000000002</v>
      </c>
      <c r="BT43" s="202">
        <f t="shared" si="29"/>
        <v>15</v>
      </c>
      <c r="BU43" s="287">
        <v>9.1511936339522523E-2</v>
      </c>
    </row>
    <row r="44" spans="2:73" x14ac:dyDescent="0.35">
      <c r="B44" s="28">
        <v>91</v>
      </c>
      <c r="C44" s="53" t="s">
        <v>98</v>
      </c>
      <c r="D44" s="40" t="s">
        <v>52</v>
      </c>
      <c r="E44" s="272" t="s">
        <v>53</v>
      </c>
      <c r="F44" s="273"/>
      <c r="G44" s="274" t="e">
        <f t="shared" si="35"/>
        <v>#N/A</v>
      </c>
      <c r="H44" s="275"/>
      <c r="I44" s="274" t="e">
        <f t="shared" si="36"/>
        <v>#N/A</v>
      </c>
      <c r="J44" s="273" t="e">
        <f>#REF!+G44+I44</f>
        <v>#REF!</v>
      </c>
      <c r="K44" s="276" t="e">
        <f t="shared" si="37"/>
        <v>#REF!</v>
      </c>
      <c r="L44" s="277">
        <v>1</v>
      </c>
      <c r="M44" s="278">
        <v>1</v>
      </c>
      <c r="N44" s="279">
        <v>1</v>
      </c>
      <c r="O44" s="285">
        <v>1</v>
      </c>
      <c r="P44" s="281">
        <v>1</v>
      </c>
      <c r="Q44" s="282">
        <v>1</v>
      </c>
      <c r="R44" s="283">
        <v>1</v>
      </c>
      <c r="S44" s="280">
        <v>1</v>
      </c>
      <c r="T44" s="284">
        <v>1</v>
      </c>
      <c r="U44" s="282">
        <v>1</v>
      </c>
      <c r="V44" s="283">
        <v>1</v>
      </c>
      <c r="W44" s="280">
        <v>1</v>
      </c>
      <c r="X44" s="284">
        <v>1</v>
      </c>
      <c r="Y44" s="280">
        <v>1</v>
      </c>
      <c r="Z44" s="283">
        <v>0</v>
      </c>
      <c r="AA44" s="285">
        <v>1</v>
      </c>
      <c r="AB44" s="278">
        <v>1</v>
      </c>
      <c r="AC44" s="281">
        <v>1</v>
      </c>
      <c r="AD44" s="277">
        <v>1</v>
      </c>
      <c r="AE44" s="278">
        <v>1</v>
      </c>
      <c r="AF44" s="279">
        <v>1</v>
      </c>
      <c r="AG44" s="285">
        <v>1</v>
      </c>
      <c r="AH44" s="284">
        <v>1</v>
      </c>
      <c r="AI44" s="277">
        <v>1</v>
      </c>
      <c r="AJ44" s="281">
        <v>1</v>
      </c>
      <c r="AK44" s="285">
        <v>1</v>
      </c>
      <c r="AL44" s="281">
        <v>1</v>
      </c>
      <c r="AM44" s="277">
        <v>1</v>
      </c>
      <c r="AN44" s="281">
        <v>1</v>
      </c>
      <c r="AO44" s="58">
        <f t="shared" si="0"/>
        <v>8.0000000000000016E-2</v>
      </c>
      <c r="AP44" s="45">
        <f t="shared" si="1"/>
        <v>0</v>
      </c>
      <c r="AQ44" s="45">
        <f t="shared" si="2"/>
        <v>0</v>
      </c>
      <c r="AR44" s="45">
        <f t="shared" si="3"/>
        <v>8.0000000000000016E-2</v>
      </c>
      <c r="AS44" s="45">
        <f t="shared" si="4"/>
        <v>0</v>
      </c>
      <c r="AT44" s="45">
        <f t="shared" si="30"/>
        <v>0.06</v>
      </c>
      <c r="AU44" s="45">
        <f t="shared" si="5"/>
        <v>0</v>
      </c>
      <c r="AV44" s="45">
        <f t="shared" si="6"/>
        <v>0.06</v>
      </c>
      <c r="AW44" s="45">
        <f t="shared" si="7"/>
        <v>0</v>
      </c>
      <c r="AX44" s="45">
        <f t="shared" si="8"/>
        <v>0.06</v>
      </c>
      <c r="AY44" s="45">
        <f t="shared" si="9"/>
        <v>0</v>
      </c>
      <c r="AZ44" s="45">
        <f t="shared" si="10"/>
        <v>0.06</v>
      </c>
      <c r="BA44" s="45">
        <f t="shared" si="11"/>
        <v>0</v>
      </c>
      <c r="BB44" s="45">
        <f t="shared" si="12"/>
        <v>0.06</v>
      </c>
      <c r="BC44" s="45">
        <f t="shared" si="13"/>
        <v>0</v>
      </c>
      <c r="BD44" s="45">
        <f t="shared" si="14"/>
        <v>0</v>
      </c>
      <c r="BE44" s="45">
        <f t="shared" si="15"/>
        <v>0</v>
      </c>
      <c r="BF44" s="45">
        <f t="shared" si="16"/>
        <v>0.06</v>
      </c>
      <c r="BG44" s="45">
        <f t="shared" si="17"/>
        <v>0</v>
      </c>
      <c r="BH44" s="45">
        <f t="shared" si="18"/>
        <v>0.06</v>
      </c>
      <c r="BI44" s="45">
        <f t="shared" si="19"/>
        <v>0</v>
      </c>
      <c r="BJ44" s="45">
        <f t="shared" si="20"/>
        <v>0</v>
      </c>
      <c r="BK44" s="45">
        <f t="shared" si="21"/>
        <v>0.06</v>
      </c>
      <c r="BL44" s="45">
        <f t="shared" si="22"/>
        <v>0</v>
      </c>
      <c r="BM44" s="45">
        <f t="shared" si="23"/>
        <v>0.06</v>
      </c>
      <c r="BN44" s="45">
        <f t="shared" si="24"/>
        <v>0.15</v>
      </c>
      <c r="BO44" s="45">
        <f t="shared" si="25"/>
        <v>0</v>
      </c>
      <c r="BP44" s="45">
        <f t="shared" si="26"/>
        <v>0.15</v>
      </c>
      <c r="BQ44" s="51">
        <f t="shared" si="27"/>
        <v>0</v>
      </c>
      <c r="BS44" s="286">
        <f t="shared" si="34"/>
        <v>1.0000000000000002</v>
      </c>
      <c r="BT44" s="202">
        <f t="shared" si="29"/>
        <v>15</v>
      </c>
      <c r="BU44" s="287">
        <v>9.5490716180371346E-2</v>
      </c>
    </row>
    <row r="45" spans="2:73" x14ac:dyDescent="0.35">
      <c r="B45" s="28">
        <v>92</v>
      </c>
      <c r="C45" s="53" t="s">
        <v>99</v>
      </c>
      <c r="D45" s="40" t="s">
        <v>52</v>
      </c>
      <c r="E45" s="272" t="s">
        <v>53</v>
      </c>
      <c r="F45" s="273"/>
      <c r="G45" s="274" t="e">
        <f t="shared" si="35"/>
        <v>#N/A</v>
      </c>
      <c r="H45" s="275"/>
      <c r="I45" s="274" t="e">
        <f t="shared" si="36"/>
        <v>#N/A</v>
      </c>
      <c r="J45" s="273" t="e">
        <f>#REF!+G45+I45</f>
        <v>#REF!</v>
      </c>
      <c r="K45" s="276" t="e">
        <f t="shared" si="37"/>
        <v>#REF!</v>
      </c>
      <c r="L45" s="277">
        <v>1</v>
      </c>
      <c r="M45" s="278">
        <v>1</v>
      </c>
      <c r="N45" s="279">
        <v>1</v>
      </c>
      <c r="O45" s="285">
        <v>1</v>
      </c>
      <c r="P45" s="281">
        <v>1</v>
      </c>
      <c r="Q45" s="282">
        <v>1</v>
      </c>
      <c r="R45" s="283">
        <v>1</v>
      </c>
      <c r="S45" s="280">
        <v>1</v>
      </c>
      <c r="T45" s="284">
        <v>1</v>
      </c>
      <c r="U45" s="282">
        <v>1</v>
      </c>
      <c r="V45" s="283">
        <v>1</v>
      </c>
      <c r="W45" s="280">
        <v>1</v>
      </c>
      <c r="X45" s="284">
        <v>1</v>
      </c>
      <c r="Y45" s="280">
        <v>1</v>
      </c>
      <c r="Z45" s="283">
        <v>1</v>
      </c>
      <c r="AA45" s="285">
        <v>1</v>
      </c>
      <c r="AB45" s="278">
        <v>1</v>
      </c>
      <c r="AC45" s="281">
        <v>1</v>
      </c>
      <c r="AD45" s="277">
        <v>1</v>
      </c>
      <c r="AE45" s="278">
        <v>1</v>
      </c>
      <c r="AF45" s="279">
        <v>1</v>
      </c>
      <c r="AG45" s="285">
        <v>1</v>
      </c>
      <c r="AH45" s="281">
        <v>1</v>
      </c>
      <c r="AI45" s="277">
        <v>1</v>
      </c>
      <c r="AJ45" s="281">
        <v>1</v>
      </c>
      <c r="AK45" s="285">
        <v>1</v>
      </c>
      <c r="AL45" s="281">
        <v>1</v>
      </c>
      <c r="AM45" s="277">
        <v>1</v>
      </c>
      <c r="AN45" s="281">
        <v>1</v>
      </c>
      <c r="AO45" s="58">
        <f t="shared" si="0"/>
        <v>8.0000000000000016E-2</v>
      </c>
      <c r="AP45" s="45">
        <f t="shared" si="1"/>
        <v>0</v>
      </c>
      <c r="AQ45" s="45">
        <f t="shared" si="2"/>
        <v>0</v>
      </c>
      <c r="AR45" s="45">
        <f t="shared" si="3"/>
        <v>8.0000000000000016E-2</v>
      </c>
      <c r="AS45" s="45">
        <f t="shared" si="4"/>
        <v>0</v>
      </c>
      <c r="AT45" s="45">
        <f t="shared" si="30"/>
        <v>0.06</v>
      </c>
      <c r="AU45" s="45">
        <f t="shared" si="5"/>
        <v>0</v>
      </c>
      <c r="AV45" s="45">
        <f t="shared" si="6"/>
        <v>0.06</v>
      </c>
      <c r="AW45" s="45">
        <f t="shared" si="7"/>
        <v>0</v>
      </c>
      <c r="AX45" s="45">
        <f t="shared" si="8"/>
        <v>0.06</v>
      </c>
      <c r="AY45" s="45">
        <f t="shared" si="9"/>
        <v>0</v>
      </c>
      <c r="AZ45" s="45">
        <f t="shared" si="10"/>
        <v>0.06</v>
      </c>
      <c r="BA45" s="45">
        <f t="shared" si="11"/>
        <v>0</v>
      </c>
      <c r="BB45" s="45">
        <f t="shared" si="12"/>
        <v>0.06</v>
      </c>
      <c r="BC45" s="45">
        <f t="shared" si="13"/>
        <v>0</v>
      </c>
      <c r="BD45" s="45">
        <f t="shared" si="14"/>
        <v>0</v>
      </c>
      <c r="BE45" s="45">
        <f t="shared" si="15"/>
        <v>0</v>
      </c>
      <c r="BF45" s="45">
        <f t="shared" si="16"/>
        <v>0.06</v>
      </c>
      <c r="BG45" s="45">
        <f t="shared" si="17"/>
        <v>0</v>
      </c>
      <c r="BH45" s="45">
        <f t="shared" si="18"/>
        <v>0.06</v>
      </c>
      <c r="BI45" s="45">
        <f t="shared" si="19"/>
        <v>0</v>
      </c>
      <c r="BJ45" s="45">
        <f t="shared" si="20"/>
        <v>0</v>
      </c>
      <c r="BK45" s="45">
        <f t="shared" si="21"/>
        <v>0.06</v>
      </c>
      <c r="BL45" s="45">
        <f t="shared" si="22"/>
        <v>0</v>
      </c>
      <c r="BM45" s="45">
        <f t="shared" si="23"/>
        <v>0.06</v>
      </c>
      <c r="BN45" s="45">
        <f t="shared" si="24"/>
        <v>0.15</v>
      </c>
      <c r="BO45" s="45">
        <f t="shared" si="25"/>
        <v>0</v>
      </c>
      <c r="BP45" s="45">
        <f t="shared" si="26"/>
        <v>0.15</v>
      </c>
      <c r="BQ45" s="51">
        <f t="shared" si="27"/>
        <v>0</v>
      </c>
      <c r="BS45" s="286">
        <f t="shared" si="34"/>
        <v>1.0000000000000002</v>
      </c>
      <c r="BT45" s="202">
        <f t="shared" si="29"/>
        <v>15</v>
      </c>
      <c r="BU45" s="287">
        <v>6.366047745358093E-2</v>
      </c>
    </row>
    <row r="46" spans="2:73" x14ac:dyDescent="0.35">
      <c r="B46" s="28">
        <v>97</v>
      </c>
      <c r="C46" s="53" t="s">
        <v>180</v>
      </c>
      <c r="D46" s="40" t="s">
        <v>52</v>
      </c>
      <c r="E46" s="272" t="s">
        <v>53</v>
      </c>
      <c r="F46" s="273"/>
      <c r="G46" s="274" t="e">
        <f t="shared" si="35"/>
        <v>#N/A</v>
      </c>
      <c r="H46" s="275"/>
      <c r="I46" s="274" t="e">
        <f t="shared" si="36"/>
        <v>#N/A</v>
      </c>
      <c r="J46" s="273" t="e">
        <f>#REF!+G46+I46</f>
        <v>#REF!</v>
      </c>
      <c r="K46" s="276" t="e">
        <f t="shared" si="37"/>
        <v>#REF!</v>
      </c>
      <c r="L46" s="277">
        <v>1</v>
      </c>
      <c r="M46" s="278">
        <v>1</v>
      </c>
      <c r="N46" s="279">
        <v>1</v>
      </c>
      <c r="O46" s="285">
        <v>1</v>
      </c>
      <c r="P46" s="281">
        <v>1</v>
      </c>
      <c r="Q46" s="282">
        <v>1</v>
      </c>
      <c r="R46" s="283">
        <v>1</v>
      </c>
      <c r="S46" s="280">
        <v>1</v>
      </c>
      <c r="T46" s="284">
        <v>1</v>
      </c>
      <c r="U46" s="282">
        <v>1</v>
      </c>
      <c r="V46" s="283">
        <v>1</v>
      </c>
      <c r="W46" s="280">
        <v>1</v>
      </c>
      <c r="X46" s="284">
        <v>1</v>
      </c>
      <c r="Y46" s="280">
        <v>1</v>
      </c>
      <c r="Z46" s="283">
        <v>0</v>
      </c>
      <c r="AA46" s="285">
        <v>1</v>
      </c>
      <c r="AB46" s="278">
        <v>1</v>
      </c>
      <c r="AC46" s="281">
        <v>1</v>
      </c>
      <c r="AD46" s="277">
        <v>0</v>
      </c>
      <c r="AE46" s="278">
        <v>1</v>
      </c>
      <c r="AF46" s="283">
        <v>1</v>
      </c>
      <c r="AG46" s="280">
        <v>1</v>
      </c>
      <c r="AH46" s="281">
        <v>1</v>
      </c>
      <c r="AI46" s="277">
        <v>1</v>
      </c>
      <c r="AJ46" s="281">
        <v>1</v>
      </c>
      <c r="AK46" s="285">
        <v>1</v>
      </c>
      <c r="AL46" s="281">
        <v>1</v>
      </c>
      <c r="AM46" s="277">
        <v>1</v>
      </c>
      <c r="AN46" s="281">
        <v>1</v>
      </c>
      <c r="AO46" s="58">
        <f t="shared" si="0"/>
        <v>8.0000000000000016E-2</v>
      </c>
      <c r="AP46" s="45">
        <f t="shared" si="1"/>
        <v>0</v>
      </c>
      <c r="AQ46" s="45">
        <f t="shared" si="2"/>
        <v>0</v>
      </c>
      <c r="AR46" s="45">
        <f t="shared" si="3"/>
        <v>8.0000000000000016E-2</v>
      </c>
      <c r="AS46" s="45">
        <f t="shared" si="4"/>
        <v>0</v>
      </c>
      <c r="AT46" s="45">
        <f t="shared" si="30"/>
        <v>0.06</v>
      </c>
      <c r="AU46" s="45">
        <f t="shared" si="5"/>
        <v>0</v>
      </c>
      <c r="AV46" s="45">
        <f t="shared" si="6"/>
        <v>0.06</v>
      </c>
      <c r="AW46" s="45">
        <f t="shared" si="7"/>
        <v>0</v>
      </c>
      <c r="AX46" s="45">
        <f t="shared" si="8"/>
        <v>0.06</v>
      </c>
      <c r="AY46" s="45">
        <f t="shared" si="9"/>
        <v>0</v>
      </c>
      <c r="AZ46" s="45">
        <f t="shared" si="10"/>
        <v>0.06</v>
      </c>
      <c r="BA46" s="45">
        <f t="shared" si="11"/>
        <v>0</v>
      </c>
      <c r="BB46" s="45">
        <f t="shared" si="12"/>
        <v>0.06</v>
      </c>
      <c r="BC46" s="45">
        <f t="shared" si="13"/>
        <v>0</v>
      </c>
      <c r="BD46" s="45">
        <f t="shared" si="14"/>
        <v>0</v>
      </c>
      <c r="BE46" s="45">
        <f t="shared" si="15"/>
        <v>0</v>
      </c>
      <c r="BF46" s="45">
        <f t="shared" si="16"/>
        <v>0.06</v>
      </c>
      <c r="BG46" s="45">
        <f t="shared" si="17"/>
        <v>0</v>
      </c>
      <c r="BH46" s="45">
        <f t="shared" si="18"/>
        <v>0.06</v>
      </c>
      <c r="BI46" s="45">
        <f t="shared" si="19"/>
        <v>0</v>
      </c>
      <c r="BJ46" s="45">
        <f t="shared" si="20"/>
        <v>0</v>
      </c>
      <c r="BK46" s="45">
        <f t="shared" si="21"/>
        <v>0.06</v>
      </c>
      <c r="BL46" s="45">
        <f t="shared" si="22"/>
        <v>0</v>
      </c>
      <c r="BM46" s="45">
        <f t="shared" si="23"/>
        <v>0.06</v>
      </c>
      <c r="BN46" s="45">
        <f t="shared" si="24"/>
        <v>0.15</v>
      </c>
      <c r="BO46" s="45">
        <f t="shared" si="25"/>
        <v>0</v>
      </c>
      <c r="BP46" s="45">
        <f t="shared" si="26"/>
        <v>0.15</v>
      </c>
      <c r="BQ46" s="51">
        <f t="shared" si="27"/>
        <v>0</v>
      </c>
      <c r="BS46" s="286">
        <f t="shared" si="34"/>
        <v>1.0000000000000002</v>
      </c>
      <c r="BT46" s="202">
        <f t="shared" si="29"/>
        <v>15</v>
      </c>
      <c r="BU46" s="287">
        <v>0.06</v>
      </c>
    </row>
    <row r="47" spans="2:73" x14ac:dyDescent="0.35">
      <c r="B47" s="28">
        <v>99</v>
      </c>
      <c r="C47" s="53" t="s">
        <v>100</v>
      </c>
      <c r="D47" s="40" t="s">
        <v>52</v>
      </c>
      <c r="E47" s="272" t="s">
        <v>53</v>
      </c>
      <c r="F47" s="273"/>
      <c r="G47" s="274" t="e">
        <f t="shared" si="35"/>
        <v>#N/A</v>
      </c>
      <c r="H47" s="275"/>
      <c r="I47" s="274" t="e">
        <f t="shared" si="36"/>
        <v>#N/A</v>
      </c>
      <c r="J47" s="273" t="e">
        <f>#REF!+G47+I47</f>
        <v>#REF!</v>
      </c>
      <c r="K47" s="276" t="e">
        <f t="shared" si="37"/>
        <v>#REF!</v>
      </c>
      <c r="L47" s="277">
        <v>1</v>
      </c>
      <c r="M47" s="278">
        <v>1</v>
      </c>
      <c r="N47" s="279">
        <v>1</v>
      </c>
      <c r="O47" s="285">
        <v>1</v>
      </c>
      <c r="P47" s="281">
        <v>1</v>
      </c>
      <c r="Q47" s="282">
        <v>1</v>
      </c>
      <c r="R47" s="283">
        <v>1</v>
      </c>
      <c r="S47" s="280">
        <v>1</v>
      </c>
      <c r="T47" s="284">
        <v>1</v>
      </c>
      <c r="U47" s="282">
        <v>1</v>
      </c>
      <c r="V47" s="283">
        <v>1</v>
      </c>
      <c r="W47" s="280">
        <v>1</v>
      </c>
      <c r="X47" s="284">
        <v>1</v>
      </c>
      <c r="Y47" s="280">
        <v>1</v>
      </c>
      <c r="Z47" s="283">
        <v>1</v>
      </c>
      <c r="AA47" s="285">
        <v>1</v>
      </c>
      <c r="AB47" s="278">
        <v>1</v>
      </c>
      <c r="AC47" s="281">
        <v>1</v>
      </c>
      <c r="AD47" s="277">
        <v>1</v>
      </c>
      <c r="AE47" s="278">
        <v>1</v>
      </c>
      <c r="AF47" s="279">
        <v>1</v>
      </c>
      <c r="AG47" s="285">
        <v>1</v>
      </c>
      <c r="AH47" s="281">
        <v>1</v>
      </c>
      <c r="AI47" s="277">
        <v>1</v>
      </c>
      <c r="AJ47" s="281">
        <v>1</v>
      </c>
      <c r="AK47" s="285">
        <v>1</v>
      </c>
      <c r="AL47" s="281">
        <v>1</v>
      </c>
      <c r="AM47" s="277">
        <v>1</v>
      </c>
      <c r="AN47" s="281">
        <v>1</v>
      </c>
      <c r="AO47" s="58">
        <f t="shared" si="0"/>
        <v>8.0000000000000016E-2</v>
      </c>
      <c r="AP47" s="45">
        <f t="shared" si="1"/>
        <v>0</v>
      </c>
      <c r="AQ47" s="45">
        <f t="shared" si="2"/>
        <v>0</v>
      </c>
      <c r="AR47" s="45">
        <f t="shared" si="3"/>
        <v>8.0000000000000016E-2</v>
      </c>
      <c r="AS47" s="45">
        <f t="shared" si="4"/>
        <v>0</v>
      </c>
      <c r="AT47" s="45">
        <f t="shared" si="30"/>
        <v>0.06</v>
      </c>
      <c r="AU47" s="45">
        <f t="shared" si="5"/>
        <v>0</v>
      </c>
      <c r="AV47" s="45">
        <f t="shared" si="6"/>
        <v>0.06</v>
      </c>
      <c r="AW47" s="45">
        <f t="shared" si="7"/>
        <v>0</v>
      </c>
      <c r="AX47" s="45">
        <f t="shared" si="8"/>
        <v>0.06</v>
      </c>
      <c r="AY47" s="45">
        <f t="shared" si="9"/>
        <v>0</v>
      </c>
      <c r="AZ47" s="45">
        <f t="shared" si="10"/>
        <v>0.06</v>
      </c>
      <c r="BA47" s="45">
        <f t="shared" si="11"/>
        <v>0</v>
      </c>
      <c r="BB47" s="45">
        <f t="shared" si="12"/>
        <v>0.06</v>
      </c>
      <c r="BC47" s="45">
        <f t="shared" si="13"/>
        <v>0</v>
      </c>
      <c r="BD47" s="45">
        <f t="shared" si="14"/>
        <v>0</v>
      </c>
      <c r="BE47" s="45">
        <f t="shared" si="15"/>
        <v>0</v>
      </c>
      <c r="BF47" s="45">
        <f t="shared" si="16"/>
        <v>0.06</v>
      </c>
      <c r="BG47" s="45">
        <f t="shared" si="17"/>
        <v>0</v>
      </c>
      <c r="BH47" s="45">
        <f t="shared" si="18"/>
        <v>0.06</v>
      </c>
      <c r="BI47" s="45">
        <f t="shared" si="19"/>
        <v>0</v>
      </c>
      <c r="BJ47" s="45">
        <f t="shared" si="20"/>
        <v>0</v>
      </c>
      <c r="BK47" s="45">
        <f t="shared" si="21"/>
        <v>0.06</v>
      </c>
      <c r="BL47" s="45">
        <f t="shared" si="22"/>
        <v>0</v>
      </c>
      <c r="BM47" s="45">
        <f t="shared" si="23"/>
        <v>0.06</v>
      </c>
      <c r="BN47" s="45">
        <f t="shared" si="24"/>
        <v>0.15</v>
      </c>
      <c r="BO47" s="45">
        <f t="shared" si="25"/>
        <v>0</v>
      </c>
      <c r="BP47" s="45">
        <f t="shared" si="26"/>
        <v>0.15</v>
      </c>
      <c r="BQ47" s="51">
        <f t="shared" si="27"/>
        <v>0</v>
      </c>
      <c r="BS47" s="286">
        <f t="shared" si="34"/>
        <v>1.0000000000000002</v>
      </c>
      <c r="BT47" s="202">
        <f t="shared" si="29"/>
        <v>15</v>
      </c>
      <c r="BU47" s="287">
        <v>3.3156498673740001E-2</v>
      </c>
    </row>
    <row r="48" spans="2:73" x14ac:dyDescent="0.35">
      <c r="B48" s="28">
        <v>100</v>
      </c>
      <c r="C48" s="53" t="s">
        <v>101</v>
      </c>
      <c r="D48" s="40" t="s">
        <v>52</v>
      </c>
      <c r="E48" s="272" t="s">
        <v>53</v>
      </c>
      <c r="F48" s="273"/>
      <c r="G48" s="274" t="e">
        <f t="shared" si="35"/>
        <v>#N/A</v>
      </c>
      <c r="H48" s="275"/>
      <c r="I48" s="274" t="e">
        <f t="shared" si="36"/>
        <v>#N/A</v>
      </c>
      <c r="J48" s="273" t="e">
        <f>#REF!+G48+I48</f>
        <v>#REF!</v>
      </c>
      <c r="K48" s="276" t="e">
        <f t="shared" si="37"/>
        <v>#REF!</v>
      </c>
      <c r="L48" s="282">
        <v>1</v>
      </c>
      <c r="M48" s="278">
        <v>1</v>
      </c>
      <c r="N48" s="283">
        <v>1</v>
      </c>
      <c r="O48" s="285">
        <v>1</v>
      </c>
      <c r="P48" s="281">
        <v>1</v>
      </c>
      <c r="Q48" s="282">
        <v>1</v>
      </c>
      <c r="R48" s="283">
        <v>1</v>
      </c>
      <c r="S48" s="280">
        <v>1</v>
      </c>
      <c r="T48" s="284">
        <v>1</v>
      </c>
      <c r="U48" s="282">
        <v>1</v>
      </c>
      <c r="V48" s="283">
        <v>1</v>
      </c>
      <c r="W48" s="280">
        <v>1</v>
      </c>
      <c r="X48" s="284">
        <v>1</v>
      </c>
      <c r="Y48" s="280">
        <v>0</v>
      </c>
      <c r="Z48" s="283">
        <v>1</v>
      </c>
      <c r="AA48" s="285">
        <v>1</v>
      </c>
      <c r="AB48" s="278">
        <v>1</v>
      </c>
      <c r="AC48" s="281">
        <v>1</v>
      </c>
      <c r="AD48" s="277">
        <v>1</v>
      </c>
      <c r="AE48" s="278">
        <v>1</v>
      </c>
      <c r="AF48" s="279">
        <v>1</v>
      </c>
      <c r="AG48" s="280">
        <v>1</v>
      </c>
      <c r="AH48" s="284">
        <v>0</v>
      </c>
      <c r="AI48" s="277">
        <v>1</v>
      </c>
      <c r="AJ48" s="281">
        <v>1</v>
      </c>
      <c r="AK48" s="285">
        <v>1</v>
      </c>
      <c r="AL48" s="281">
        <v>1</v>
      </c>
      <c r="AM48" s="277">
        <v>1</v>
      </c>
      <c r="AN48" s="281">
        <v>1</v>
      </c>
      <c r="AO48" s="58">
        <f t="shared" si="0"/>
        <v>8.0000000000000016E-2</v>
      </c>
      <c r="AP48" s="45">
        <f t="shared" si="1"/>
        <v>0</v>
      </c>
      <c r="AQ48" s="45">
        <f t="shared" si="2"/>
        <v>0</v>
      </c>
      <c r="AR48" s="45">
        <f t="shared" si="3"/>
        <v>8.0000000000000016E-2</v>
      </c>
      <c r="AS48" s="45">
        <f t="shared" si="4"/>
        <v>0</v>
      </c>
      <c r="AT48" s="45">
        <f t="shared" si="30"/>
        <v>0.06</v>
      </c>
      <c r="AU48" s="45">
        <f t="shared" si="5"/>
        <v>0</v>
      </c>
      <c r="AV48" s="45">
        <f t="shared" si="6"/>
        <v>0.06</v>
      </c>
      <c r="AW48" s="45">
        <f t="shared" si="7"/>
        <v>0</v>
      </c>
      <c r="AX48" s="45">
        <f t="shared" si="8"/>
        <v>0.06</v>
      </c>
      <c r="AY48" s="45">
        <f t="shared" si="9"/>
        <v>0</v>
      </c>
      <c r="AZ48" s="45">
        <f t="shared" si="10"/>
        <v>0.06</v>
      </c>
      <c r="BA48" s="45">
        <f t="shared" si="11"/>
        <v>0</v>
      </c>
      <c r="BB48" s="45">
        <f t="shared" si="12"/>
        <v>0</v>
      </c>
      <c r="BC48" s="45">
        <f t="shared" si="13"/>
        <v>0</v>
      </c>
      <c r="BD48" s="45">
        <f t="shared" si="14"/>
        <v>0</v>
      </c>
      <c r="BE48" s="45">
        <f t="shared" si="15"/>
        <v>0</v>
      </c>
      <c r="BF48" s="45">
        <f t="shared" si="16"/>
        <v>0.06</v>
      </c>
      <c r="BG48" s="45">
        <f t="shared" si="17"/>
        <v>0</v>
      </c>
      <c r="BH48" s="45">
        <f t="shared" si="18"/>
        <v>0.06</v>
      </c>
      <c r="BI48" s="45">
        <f t="shared" si="19"/>
        <v>0</v>
      </c>
      <c r="BJ48" s="45">
        <f t="shared" si="20"/>
        <v>0</v>
      </c>
      <c r="BK48" s="45">
        <f t="shared" si="21"/>
        <v>0</v>
      </c>
      <c r="BL48" s="45">
        <f t="shared" si="22"/>
        <v>0</v>
      </c>
      <c r="BM48" s="45">
        <f t="shared" si="23"/>
        <v>0.06</v>
      </c>
      <c r="BN48" s="45">
        <f t="shared" si="24"/>
        <v>0.15</v>
      </c>
      <c r="BO48" s="45">
        <f t="shared" si="25"/>
        <v>0</v>
      </c>
      <c r="BP48" s="45">
        <f t="shared" si="26"/>
        <v>0.15</v>
      </c>
      <c r="BQ48" s="51">
        <f t="shared" si="27"/>
        <v>0</v>
      </c>
      <c r="BS48" s="286">
        <f t="shared" si="34"/>
        <v>0.88000000000000012</v>
      </c>
      <c r="BT48" s="202">
        <f t="shared" si="29"/>
        <v>38</v>
      </c>
      <c r="BU48" s="287">
        <v>0.18037135278514588</v>
      </c>
    </row>
    <row r="49" spans="2:73" ht="16" thickBot="1" x14ac:dyDescent="0.4">
      <c r="B49" s="29">
        <v>102</v>
      </c>
      <c r="C49" s="55" t="s">
        <v>181</v>
      </c>
      <c r="D49" s="41" t="s">
        <v>52</v>
      </c>
      <c r="E49" s="303" t="s">
        <v>53</v>
      </c>
      <c r="F49" s="304"/>
      <c r="G49" s="305" t="e">
        <f t="shared" si="35"/>
        <v>#N/A</v>
      </c>
      <c r="H49" s="306"/>
      <c r="I49" s="305" t="e">
        <f t="shared" si="36"/>
        <v>#N/A</v>
      </c>
      <c r="J49" s="304" t="e">
        <f>#REF!+G49+I49</f>
        <v>#REF!</v>
      </c>
      <c r="K49" s="307" t="e">
        <f t="shared" si="37"/>
        <v>#REF!</v>
      </c>
      <c r="L49" s="308">
        <v>1</v>
      </c>
      <c r="M49" s="309">
        <v>1</v>
      </c>
      <c r="N49" s="310">
        <v>1</v>
      </c>
      <c r="O49" s="311">
        <v>1</v>
      </c>
      <c r="P49" s="312">
        <v>0</v>
      </c>
      <c r="Q49" s="313">
        <v>1</v>
      </c>
      <c r="R49" s="314">
        <v>0</v>
      </c>
      <c r="S49" s="311">
        <v>1</v>
      </c>
      <c r="T49" s="315">
        <v>0</v>
      </c>
      <c r="U49" s="313">
        <v>1</v>
      </c>
      <c r="V49" s="314">
        <v>1</v>
      </c>
      <c r="W49" s="311">
        <v>1</v>
      </c>
      <c r="X49" s="315">
        <v>1</v>
      </c>
      <c r="Y49" s="311">
        <v>1</v>
      </c>
      <c r="Z49" s="314">
        <v>0</v>
      </c>
      <c r="AA49" s="316">
        <v>1</v>
      </c>
      <c r="AB49" s="309">
        <v>1</v>
      </c>
      <c r="AC49" s="317">
        <v>1</v>
      </c>
      <c r="AD49" s="308">
        <v>1</v>
      </c>
      <c r="AE49" s="309">
        <v>1</v>
      </c>
      <c r="AF49" s="310">
        <v>1</v>
      </c>
      <c r="AG49" s="316">
        <v>1</v>
      </c>
      <c r="AH49" s="317">
        <v>0</v>
      </c>
      <c r="AI49" s="308">
        <v>0</v>
      </c>
      <c r="AJ49" s="317">
        <v>1</v>
      </c>
      <c r="AK49" s="316">
        <v>1</v>
      </c>
      <c r="AL49" s="315">
        <v>1</v>
      </c>
      <c r="AM49" s="308">
        <v>1</v>
      </c>
      <c r="AN49" s="315">
        <v>0</v>
      </c>
      <c r="AO49" s="318">
        <f t="shared" si="0"/>
        <v>8.0000000000000016E-2</v>
      </c>
      <c r="AP49" s="319">
        <f t="shared" si="1"/>
        <v>0</v>
      </c>
      <c r="AQ49" s="319">
        <f t="shared" si="2"/>
        <v>0</v>
      </c>
      <c r="AR49" s="319">
        <f t="shared" si="3"/>
        <v>8.0000000000000016E-2</v>
      </c>
      <c r="AS49" s="319">
        <f t="shared" si="4"/>
        <v>0</v>
      </c>
      <c r="AT49" s="319">
        <f t="shared" si="30"/>
        <v>0.06</v>
      </c>
      <c r="AU49" s="319">
        <f t="shared" si="5"/>
        <v>0</v>
      </c>
      <c r="AV49" s="319">
        <f t="shared" si="6"/>
        <v>0.06</v>
      </c>
      <c r="AW49" s="319">
        <f t="shared" si="7"/>
        <v>0</v>
      </c>
      <c r="AX49" s="319">
        <f t="shared" si="8"/>
        <v>0.06</v>
      </c>
      <c r="AY49" s="319">
        <f t="shared" si="9"/>
        <v>0</v>
      </c>
      <c r="AZ49" s="319">
        <f t="shared" si="10"/>
        <v>0.06</v>
      </c>
      <c r="BA49" s="319">
        <f t="shared" si="11"/>
        <v>0</v>
      </c>
      <c r="BB49" s="319">
        <f t="shared" si="12"/>
        <v>0.06</v>
      </c>
      <c r="BC49" s="319">
        <f t="shared" si="13"/>
        <v>0</v>
      </c>
      <c r="BD49" s="319">
        <f t="shared" si="14"/>
        <v>0</v>
      </c>
      <c r="BE49" s="319">
        <f t="shared" si="15"/>
        <v>0</v>
      </c>
      <c r="BF49" s="319">
        <f t="shared" si="16"/>
        <v>0.06</v>
      </c>
      <c r="BG49" s="319">
        <f t="shared" si="17"/>
        <v>0</v>
      </c>
      <c r="BH49" s="319">
        <f t="shared" si="18"/>
        <v>0.06</v>
      </c>
      <c r="BI49" s="319">
        <f t="shared" si="19"/>
        <v>0</v>
      </c>
      <c r="BJ49" s="319">
        <f t="shared" si="20"/>
        <v>0</v>
      </c>
      <c r="BK49" s="319">
        <f t="shared" si="21"/>
        <v>0</v>
      </c>
      <c r="BL49" s="319">
        <f t="shared" si="22"/>
        <v>0</v>
      </c>
      <c r="BM49" s="319">
        <f t="shared" si="23"/>
        <v>0.06</v>
      </c>
      <c r="BN49" s="319">
        <f t="shared" si="24"/>
        <v>0.15</v>
      </c>
      <c r="BO49" s="319">
        <f t="shared" si="25"/>
        <v>0</v>
      </c>
      <c r="BP49" s="319">
        <f t="shared" si="26"/>
        <v>0.15</v>
      </c>
      <c r="BQ49" s="320">
        <f t="shared" si="27"/>
        <v>0</v>
      </c>
      <c r="BS49" s="321">
        <f t="shared" si="34"/>
        <v>0.94000000000000017</v>
      </c>
      <c r="BT49" s="34">
        <f t="shared" si="29"/>
        <v>32.5</v>
      </c>
      <c r="BU49" s="322">
        <v>0.27</v>
      </c>
    </row>
    <row r="50" spans="2:73" x14ac:dyDescent="0.35">
      <c r="B50" s="27">
        <v>30</v>
      </c>
      <c r="C50" s="52" t="s">
        <v>102</v>
      </c>
      <c r="D50" s="36" t="s">
        <v>61</v>
      </c>
      <c r="E50" s="323" t="s">
        <v>53</v>
      </c>
      <c r="F50" s="256"/>
      <c r="G50" s="257" t="e">
        <f t="shared" ref="G50:G57" si="38">_xlfn.RANK.AVG(F50,$F$50:$F$57,0)</f>
        <v>#N/A</v>
      </c>
      <c r="H50" s="258"/>
      <c r="I50" s="257" t="e">
        <f t="shared" ref="I50:I57" si="39">_xlfn.RANK.AVG(H50,$H$50:$H$57,1)</f>
        <v>#N/A</v>
      </c>
      <c r="J50" s="256" t="e">
        <f>#REF!+G50+I50</f>
        <v>#REF!</v>
      </c>
      <c r="K50" s="259" t="e">
        <f t="shared" ref="K50:K57" si="40">_xlfn.RANK.AVG(J50,$J$50:$J$57,1)</f>
        <v>#REF!</v>
      </c>
      <c r="L50" s="324">
        <v>1</v>
      </c>
      <c r="M50" s="325">
        <v>1</v>
      </c>
      <c r="N50" s="326">
        <v>1</v>
      </c>
      <c r="O50" s="327">
        <v>1</v>
      </c>
      <c r="P50" s="328">
        <v>1</v>
      </c>
      <c r="Q50" s="324">
        <v>1</v>
      </c>
      <c r="R50" s="326">
        <v>1</v>
      </c>
      <c r="S50" s="329">
        <v>1</v>
      </c>
      <c r="T50" s="330">
        <v>1</v>
      </c>
      <c r="U50" s="324">
        <v>1</v>
      </c>
      <c r="V50" s="326">
        <v>1</v>
      </c>
      <c r="W50" s="329">
        <v>1</v>
      </c>
      <c r="X50" s="330">
        <v>1</v>
      </c>
      <c r="Y50" s="329">
        <v>0</v>
      </c>
      <c r="Z50" s="326">
        <v>1</v>
      </c>
      <c r="AA50" s="327">
        <v>1</v>
      </c>
      <c r="AB50" s="325">
        <v>1</v>
      </c>
      <c r="AC50" s="328">
        <v>1</v>
      </c>
      <c r="AD50" s="324">
        <v>1</v>
      </c>
      <c r="AE50" s="325">
        <v>1</v>
      </c>
      <c r="AF50" s="331">
        <v>1</v>
      </c>
      <c r="AG50" s="327">
        <v>1</v>
      </c>
      <c r="AH50" s="328">
        <v>1</v>
      </c>
      <c r="AI50" s="332">
        <v>1</v>
      </c>
      <c r="AJ50" s="328">
        <v>1</v>
      </c>
      <c r="AK50" s="327">
        <v>1</v>
      </c>
      <c r="AL50" s="328">
        <v>1</v>
      </c>
      <c r="AM50" s="332">
        <v>1</v>
      </c>
      <c r="AN50" s="328">
        <v>1</v>
      </c>
      <c r="AO50" s="57">
        <f t="shared" si="0"/>
        <v>8.0000000000000016E-2</v>
      </c>
      <c r="AP50" s="44">
        <f t="shared" si="1"/>
        <v>0</v>
      </c>
      <c r="AQ50" s="44">
        <f t="shared" si="2"/>
        <v>0</v>
      </c>
      <c r="AR50" s="44">
        <f t="shared" si="3"/>
        <v>8.0000000000000016E-2</v>
      </c>
      <c r="AS50" s="44">
        <f t="shared" si="4"/>
        <v>0</v>
      </c>
      <c r="AT50" s="44">
        <f t="shared" si="30"/>
        <v>0.06</v>
      </c>
      <c r="AU50" s="44">
        <f t="shared" si="5"/>
        <v>0</v>
      </c>
      <c r="AV50" s="44">
        <f t="shared" si="6"/>
        <v>0.06</v>
      </c>
      <c r="AW50" s="44">
        <f t="shared" si="7"/>
        <v>0</v>
      </c>
      <c r="AX50" s="44">
        <f t="shared" si="8"/>
        <v>0.06</v>
      </c>
      <c r="AY50" s="44">
        <f t="shared" si="9"/>
        <v>0</v>
      </c>
      <c r="AZ50" s="44">
        <f t="shared" si="10"/>
        <v>0.06</v>
      </c>
      <c r="BA50" s="44">
        <f t="shared" si="11"/>
        <v>0</v>
      </c>
      <c r="BB50" s="44">
        <f t="shared" si="12"/>
        <v>0</v>
      </c>
      <c r="BC50" s="44">
        <f t="shared" si="13"/>
        <v>0</v>
      </c>
      <c r="BD50" s="44">
        <f t="shared" si="14"/>
        <v>0</v>
      </c>
      <c r="BE50" s="44">
        <f t="shared" si="15"/>
        <v>0</v>
      </c>
      <c r="BF50" s="44">
        <f t="shared" si="16"/>
        <v>0.06</v>
      </c>
      <c r="BG50" s="44">
        <f t="shared" si="17"/>
        <v>0</v>
      </c>
      <c r="BH50" s="44">
        <f t="shared" si="18"/>
        <v>0.06</v>
      </c>
      <c r="BI50" s="44">
        <f t="shared" si="19"/>
        <v>0</v>
      </c>
      <c r="BJ50" s="44">
        <f t="shared" si="20"/>
        <v>0</v>
      </c>
      <c r="BK50" s="44">
        <f t="shared" si="21"/>
        <v>0.06</v>
      </c>
      <c r="BL50" s="44">
        <f t="shared" si="22"/>
        <v>0</v>
      </c>
      <c r="BM50" s="44">
        <f t="shared" si="23"/>
        <v>0.06</v>
      </c>
      <c r="BN50" s="44">
        <f t="shared" si="24"/>
        <v>0.15</v>
      </c>
      <c r="BO50" s="44">
        <f t="shared" si="25"/>
        <v>0</v>
      </c>
      <c r="BP50" s="44">
        <f t="shared" si="26"/>
        <v>0.15</v>
      </c>
      <c r="BQ50" s="50">
        <f t="shared" si="27"/>
        <v>0</v>
      </c>
      <c r="BS50" s="270">
        <f t="shared" si="34"/>
        <v>0.94000000000000017</v>
      </c>
      <c r="BT50" s="33">
        <f t="shared" ref="BT50:BT57" si="41">_xlfn.RANK.AVG(BS50,$BS$50:$BS$57,0)</f>
        <v>3.5</v>
      </c>
      <c r="BU50" s="271">
        <v>0.15251989389920426</v>
      </c>
    </row>
    <row r="51" spans="2:73" x14ac:dyDescent="0.35">
      <c r="B51" s="28">
        <v>43</v>
      </c>
      <c r="C51" s="53" t="s">
        <v>103</v>
      </c>
      <c r="D51" s="37" t="s">
        <v>61</v>
      </c>
      <c r="E51" s="333" t="s">
        <v>53</v>
      </c>
      <c r="F51" s="273"/>
      <c r="G51" s="274" t="e">
        <f t="shared" si="38"/>
        <v>#N/A</v>
      </c>
      <c r="H51" s="275"/>
      <c r="I51" s="274" t="e">
        <f t="shared" si="39"/>
        <v>#N/A</v>
      </c>
      <c r="J51" s="273" t="e">
        <f>#REF!+G51+I51</f>
        <v>#REF!</v>
      </c>
      <c r="K51" s="276" t="e">
        <f t="shared" si="40"/>
        <v>#REF!</v>
      </c>
      <c r="L51" s="277">
        <v>1</v>
      </c>
      <c r="M51" s="278">
        <v>1</v>
      </c>
      <c r="N51" s="279">
        <v>1</v>
      </c>
      <c r="O51" s="285">
        <v>1</v>
      </c>
      <c r="P51" s="281">
        <v>1</v>
      </c>
      <c r="Q51" s="282">
        <v>0</v>
      </c>
      <c r="R51" s="283">
        <v>1</v>
      </c>
      <c r="S51" s="280">
        <v>0</v>
      </c>
      <c r="T51" s="284">
        <v>1</v>
      </c>
      <c r="U51" s="282">
        <v>1</v>
      </c>
      <c r="V51" s="283">
        <v>1</v>
      </c>
      <c r="W51" s="280">
        <v>0</v>
      </c>
      <c r="X51" s="284">
        <v>1</v>
      </c>
      <c r="Y51" s="280">
        <v>0</v>
      </c>
      <c r="Z51" s="283">
        <v>1</v>
      </c>
      <c r="AA51" s="285">
        <v>1</v>
      </c>
      <c r="AB51" s="278">
        <v>1</v>
      </c>
      <c r="AC51" s="281">
        <v>1</v>
      </c>
      <c r="AD51" s="277">
        <v>1</v>
      </c>
      <c r="AE51" s="278">
        <v>1</v>
      </c>
      <c r="AF51" s="279">
        <v>1</v>
      </c>
      <c r="AG51" s="280">
        <v>1</v>
      </c>
      <c r="AH51" s="281">
        <v>1</v>
      </c>
      <c r="AI51" s="277">
        <v>1</v>
      </c>
      <c r="AJ51" s="284">
        <v>1</v>
      </c>
      <c r="AK51" s="285">
        <v>1</v>
      </c>
      <c r="AL51" s="281">
        <v>1</v>
      </c>
      <c r="AM51" s="277">
        <v>1</v>
      </c>
      <c r="AN51" s="281">
        <v>1</v>
      </c>
      <c r="AO51" s="58">
        <f t="shared" si="0"/>
        <v>8.0000000000000016E-2</v>
      </c>
      <c r="AP51" s="45">
        <f t="shared" si="1"/>
        <v>0</v>
      </c>
      <c r="AQ51" s="45">
        <f t="shared" si="2"/>
        <v>0</v>
      </c>
      <c r="AR51" s="45">
        <f t="shared" si="3"/>
        <v>8.0000000000000016E-2</v>
      </c>
      <c r="AS51" s="45">
        <f t="shared" si="4"/>
        <v>0</v>
      </c>
      <c r="AT51" s="45">
        <f t="shared" si="30"/>
        <v>0</v>
      </c>
      <c r="AU51" s="45">
        <f t="shared" si="5"/>
        <v>0</v>
      </c>
      <c r="AV51" s="45">
        <f t="shared" si="6"/>
        <v>0</v>
      </c>
      <c r="AW51" s="45">
        <f t="shared" si="7"/>
        <v>0</v>
      </c>
      <c r="AX51" s="45">
        <f t="shared" si="8"/>
        <v>0.06</v>
      </c>
      <c r="AY51" s="45">
        <f t="shared" si="9"/>
        <v>0</v>
      </c>
      <c r="AZ51" s="45">
        <f t="shared" si="10"/>
        <v>0</v>
      </c>
      <c r="BA51" s="45">
        <f t="shared" si="11"/>
        <v>0</v>
      </c>
      <c r="BB51" s="45">
        <f t="shared" si="12"/>
        <v>0</v>
      </c>
      <c r="BC51" s="45">
        <f t="shared" si="13"/>
        <v>0</v>
      </c>
      <c r="BD51" s="45">
        <f t="shared" si="14"/>
        <v>0</v>
      </c>
      <c r="BE51" s="45">
        <f t="shared" si="15"/>
        <v>0</v>
      </c>
      <c r="BF51" s="45">
        <f t="shared" si="16"/>
        <v>0.06</v>
      </c>
      <c r="BG51" s="45">
        <f t="shared" si="17"/>
        <v>0</v>
      </c>
      <c r="BH51" s="45">
        <f t="shared" si="18"/>
        <v>0.06</v>
      </c>
      <c r="BI51" s="45">
        <f t="shared" si="19"/>
        <v>0</v>
      </c>
      <c r="BJ51" s="45">
        <f t="shared" si="20"/>
        <v>0</v>
      </c>
      <c r="BK51" s="45">
        <f t="shared" si="21"/>
        <v>0.06</v>
      </c>
      <c r="BL51" s="45">
        <f t="shared" si="22"/>
        <v>0</v>
      </c>
      <c r="BM51" s="45">
        <f t="shared" si="23"/>
        <v>0.06</v>
      </c>
      <c r="BN51" s="45">
        <f t="shared" si="24"/>
        <v>0.15</v>
      </c>
      <c r="BO51" s="45">
        <f t="shared" si="25"/>
        <v>0</v>
      </c>
      <c r="BP51" s="45">
        <f t="shared" si="26"/>
        <v>0.15</v>
      </c>
      <c r="BQ51" s="51">
        <f t="shared" si="27"/>
        <v>0</v>
      </c>
      <c r="BS51" s="286">
        <f t="shared" si="34"/>
        <v>0.76</v>
      </c>
      <c r="BT51" s="202">
        <f t="shared" si="41"/>
        <v>7</v>
      </c>
      <c r="BU51" s="287">
        <v>0.2652519893899204</v>
      </c>
    </row>
    <row r="52" spans="2:73" x14ac:dyDescent="0.35">
      <c r="B52" s="28">
        <v>51</v>
      </c>
      <c r="C52" s="53" t="s">
        <v>104</v>
      </c>
      <c r="D52" s="37" t="s">
        <v>61</v>
      </c>
      <c r="E52" s="333" t="s">
        <v>53</v>
      </c>
      <c r="F52" s="273"/>
      <c r="G52" s="274" t="e">
        <f t="shared" si="38"/>
        <v>#N/A</v>
      </c>
      <c r="H52" s="275"/>
      <c r="I52" s="274" t="e">
        <f t="shared" si="39"/>
        <v>#N/A</v>
      </c>
      <c r="J52" s="273" t="e">
        <f>#REF!+G52+I52</f>
        <v>#REF!</v>
      </c>
      <c r="K52" s="276" t="e">
        <f t="shared" si="40"/>
        <v>#REF!</v>
      </c>
      <c r="L52" s="282">
        <v>1</v>
      </c>
      <c r="M52" s="278">
        <v>1</v>
      </c>
      <c r="N52" s="279">
        <v>1</v>
      </c>
      <c r="O52" s="285">
        <v>1</v>
      </c>
      <c r="P52" s="281">
        <v>1</v>
      </c>
      <c r="Q52" s="282">
        <v>1</v>
      </c>
      <c r="R52" s="283">
        <v>1</v>
      </c>
      <c r="S52" s="280">
        <v>1</v>
      </c>
      <c r="T52" s="284">
        <v>1</v>
      </c>
      <c r="U52" s="282">
        <v>1</v>
      </c>
      <c r="V52" s="283">
        <v>1</v>
      </c>
      <c r="W52" s="280">
        <v>1</v>
      </c>
      <c r="X52" s="284">
        <v>0</v>
      </c>
      <c r="Y52" s="280">
        <v>1</v>
      </c>
      <c r="Z52" s="283">
        <v>1</v>
      </c>
      <c r="AA52" s="285">
        <v>1</v>
      </c>
      <c r="AB52" s="278">
        <v>1</v>
      </c>
      <c r="AC52" s="281">
        <v>1</v>
      </c>
      <c r="AD52" s="277">
        <v>1</v>
      </c>
      <c r="AE52" s="278">
        <v>1</v>
      </c>
      <c r="AF52" s="279">
        <v>1</v>
      </c>
      <c r="AG52" s="285">
        <v>1</v>
      </c>
      <c r="AH52" s="281">
        <v>1</v>
      </c>
      <c r="AI52" s="277">
        <v>1</v>
      </c>
      <c r="AJ52" s="281">
        <v>1</v>
      </c>
      <c r="AK52" s="285">
        <v>1</v>
      </c>
      <c r="AL52" s="281">
        <v>1</v>
      </c>
      <c r="AM52" s="282">
        <v>0</v>
      </c>
      <c r="AN52" s="284">
        <v>1</v>
      </c>
      <c r="AO52" s="58">
        <f t="shared" si="0"/>
        <v>8.0000000000000016E-2</v>
      </c>
      <c r="AP52" s="45">
        <f t="shared" si="1"/>
        <v>0</v>
      </c>
      <c r="AQ52" s="45">
        <f t="shared" si="2"/>
        <v>0</v>
      </c>
      <c r="AR52" s="45">
        <f t="shared" si="3"/>
        <v>8.0000000000000016E-2</v>
      </c>
      <c r="AS52" s="45">
        <f t="shared" si="4"/>
        <v>0</v>
      </c>
      <c r="AT52" s="45">
        <f t="shared" si="30"/>
        <v>0.06</v>
      </c>
      <c r="AU52" s="45">
        <f t="shared" si="5"/>
        <v>0</v>
      </c>
      <c r="AV52" s="45">
        <f t="shared" si="6"/>
        <v>0.06</v>
      </c>
      <c r="AW52" s="45">
        <f t="shared" si="7"/>
        <v>0</v>
      </c>
      <c r="AX52" s="45">
        <f t="shared" si="8"/>
        <v>0.06</v>
      </c>
      <c r="AY52" s="45">
        <f t="shared" si="9"/>
        <v>0</v>
      </c>
      <c r="AZ52" s="45">
        <f t="shared" si="10"/>
        <v>0.06</v>
      </c>
      <c r="BA52" s="45">
        <f t="shared" si="11"/>
        <v>0</v>
      </c>
      <c r="BB52" s="45">
        <f t="shared" si="12"/>
        <v>0.06</v>
      </c>
      <c r="BC52" s="45">
        <f t="shared" si="13"/>
        <v>0</v>
      </c>
      <c r="BD52" s="45">
        <f t="shared" si="14"/>
        <v>0</v>
      </c>
      <c r="BE52" s="45">
        <f t="shared" si="15"/>
        <v>0</v>
      </c>
      <c r="BF52" s="45">
        <f t="shared" si="16"/>
        <v>0.06</v>
      </c>
      <c r="BG52" s="45">
        <f t="shared" si="17"/>
        <v>0</v>
      </c>
      <c r="BH52" s="45">
        <f t="shared" si="18"/>
        <v>0.06</v>
      </c>
      <c r="BI52" s="45">
        <f t="shared" si="19"/>
        <v>0</v>
      </c>
      <c r="BJ52" s="45">
        <f t="shared" si="20"/>
        <v>0</v>
      </c>
      <c r="BK52" s="45">
        <f t="shared" si="21"/>
        <v>0.06</v>
      </c>
      <c r="BL52" s="45">
        <f t="shared" si="22"/>
        <v>0</v>
      </c>
      <c r="BM52" s="45">
        <f t="shared" si="23"/>
        <v>0.06</v>
      </c>
      <c r="BN52" s="45">
        <f t="shared" si="24"/>
        <v>0.15</v>
      </c>
      <c r="BO52" s="45">
        <f t="shared" si="25"/>
        <v>0</v>
      </c>
      <c r="BP52" s="45">
        <f t="shared" si="26"/>
        <v>0</v>
      </c>
      <c r="BQ52" s="51">
        <f t="shared" si="27"/>
        <v>0</v>
      </c>
      <c r="BS52" s="286">
        <f t="shared" si="34"/>
        <v>0.8500000000000002</v>
      </c>
      <c r="BT52" s="202">
        <f t="shared" si="41"/>
        <v>6</v>
      </c>
      <c r="BU52" s="287">
        <v>0.15473032714412027</v>
      </c>
    </row>
    <row r="53" spans="2:73" x14ac:dyDescent="0.35">
      <c r="B53" s="28">
        <v>57</v>
      </c>
      <c r="C53" s="53" t="s">
        <v>105</v>
      </c>
      <c r="D53" s="37" t="s">
        <v>61</v>
      </c>
      <c r="E53" s="333" t="s">
        <v>53</v>
      </c>
      <c r="F53" s="273"/>
      <c r="G53" s="274" t="e">
        <f t="shared" si="38"/>
        <v>#N/A</v>
      </c>
      <c r="H53" s="275"/>
      <c r="I53" s="274" t="e">
        <f t="shared" si="39"/>
        <v>#N/A</v>
      </c>
      <c r="J53" s="273" t="e">
        <f>#REF!+G53+I53</f>
        <v>#REF!</v>
      </c>
      <c r="K53" s="276" t="e">
        <f t="shared" si="40"/>
        <v>#REF!</v>
      </c>
      <c r="L53" s="292">
        <v>1</v>
      </c>
      <c r="M53" s="302">
        <v>0</v>
      </c>
      <c r="N53" s="293">
        <v>0</v>
      </c>
      <c r="O53" s="295">
        <v>1</v>
      </c>
      <c r="P53" s="281">
        <v>1</v>
      </c>
      <c r="Q53" s="292">
        <v>1</v>
      </c>
      <c r="R53" s="293">
        <v>1</v>
      </c>
      <c r="S53" s="291">
        <v>1</v>
      </c>
      <c r="T53" s="294">
        <v>1</v>
      </c>
      <c r="U53" s="292">
        <v>1</v>
      </c>
      <c r="V53" s="293">
        <v>1</v>
      </c>
      <c r="W53" s="291">
        <v>1</v>
      </c>
      <c r="X53" s="294">
        <v>1</v>
      </c>
      <c r="Y53" s="291">
        <v>1</v>
      </c>
      <c r="Z53" s="293">
        <v>1</v>
      </c>
      <c r="AA53" s="295">
        <v>1</v>
      </c>
      <c r="AB53" s="289">
        <v>1</v>
      </c>
      <c r="AC53" s="296">
        <v>1</v>
      </c>
      <c r="AD53" s="288">
        <v>1</v>
      </c>
      <c r="AE53" s="289">
        <v>1</v>
      </c>
      <c r="AF53" s="290">
        <v>1</v>
      </c>
      <c r="AG53" s="295">
        <v>1</v>
      </c>
      <c r="AH53" s="296">
        <v>1</v>
      </c>
      <c r="AI53" s="288">
        <v>1</v>
      </c>
      <c r="AJ53" s="296">
        <v>1</v>
      </c>
      <c r="AK53" s="291">
        <v>0</v>
      </c>
      <c r="AL53" s="294">
        <v>1</v>
      </c>
      <c r="AM53" s="292">
        <v>0</v>
      </c>
      <c r="AN53" s="294">
        <v>1</v>
      </c>
      <c r="AO53" s="58">
        <f t="shared" si="0"/>
        <v>8.0000000000000016E-2</v>
      </c>
      <c r="AP53" s="45">
        <f t="shared" si="1"/>
        <v>0</v>
      </c>
      <c r="AQ53" s="45">
        <f t="shared" si="2"/>
        <v>0</v>
      </c>
      <c r="AR53" s="45">
        <f t="shared" si="3"/>
        <v>8.0000000000000016E-2</v>
      </c>
      <c r="AS53" s="45">
        <f t="shared" si="4"/>
        <v>0</v>
      </c>
      <c r="AT53" s="45">
        <f t="shared" si="30"/>
        <v>0.06</v>
      </c>
      <c r="AU53" s="45">
        <f t="shared" si="5"/>
        <v>0</v>
      </c>
      <c r="AV53" s="45">
        <f t="shared" si="6"/>
        <v>0.06</v>
      </c>
      <c r="AW53" s="45">
        <f t="shared" si="7"/>
        <v>0</v>
      </c>
      <c r="AX53" s="45">
        <f t="shared" si="8"/>
        <v>0.06</v>
      </c>
      <c r="AY53" s="45">
        <f t="shared" si="9"/>
        <v>0</v>
      </c>
      <c r="AZ53" s="45">
        <f t="shared" si="10"/>
        <v>0.06</v>
      </c>
      <c r="BA53" s="45">
        <f t="shared" si="11"/>
        <v>0</v>
      </c>
      <c r="BB53" s="45">
        <f t="shared" si="12"/>
        <v>0.06</v>
      </c>
      <c r="BC53" s="45">
        <f t="shared" si="13"/>
        <v>0</v>
      </c>
      <c r="BD53" s="45">
        <f t="shared" si="14"/>
        <v>0</v>
      </c>
      <c r="BE53" s="45">
        <f t="shared" si="15"/>
        <v>0</v>
      </c>
      <c r="BF53" s="45">
        <f t="shared" si="16"/>
        <v>0.06</v>
      </c>
      <c r="BG53" s="45">
        <f t="shared" si="17"/>
        <v>0</v>
      </c>
      <c r="BH53" s="45">
        <f t="shared" si="18"/>
        <v>0.06</v>
      </c>
      <c r="BI53" s="45">
        <f t="shared" si="19"/>
        <v>0</v>
      </c>
      <c r="BJ53" s="45">
        <f t="shared" si="20"/>
        <v>0</v>
      </c>
      <c r="BK53" s="45">
        <f t="shared" si="21"/>
        <v>0.06</v>
      </c>
      <c r="BL53" s="45">
        <f t="shared" si="22"/>
        <v>0</v>
      </c>
      <c r="BM53" s="45">
        <f t="shared" si="23"/>
        <v>0.06</v>
      </c>
      <c r="BN53" s="45">
        <f t="shared" si="24"/>
        <v>0</v>
      </c>
      <c r="BO53" s="45">
        <f t="shared" si="25"/>
        <v>0</v>
      </c>
      <c r="BP53" s="45">
        <f t="shared" si="26"/>
        <v>0</v>
      </c>
      <c r="BQ53" s="51">
        <f t="shared" si="27"/>
        <v>0</v>
      </c>
      <c r="BS53" s="286">
        <f t="shared" si="34"/>
        <v>0.70000000000000018</v>
      </c>
      <c r="BT53" s="202">
        <f t="shared" si="41"/>
        <v>8</v>
      </c>
      <c r="BU53" s="287">
        <v>0.23695844385499559</v>
      </c>
    </row>
    <row r="54" spans="2:73" x14ac:dyDescent="0.35">
      <c r="B54" s="28">
        <v>62</v>
      </c>
      <c r="C54" s="53" t="s">
        <v>106</v>
      </c>
      <c r="D54" s="37" t="s">
        <v>61</v>
      </c>
      <c r="E54" s="333" t="s">
        <v>53</v>
      </c>
      <c r="F54" s="273"/>
      <c r="G54" s="274" t="e">
        <f t="shared" si="38"/>
        <v>#N/A</v>
      </c>
      <c r="H54" s="275"/>
      <c r="I54" s="274" t="e">
        <f t="shared" si="39"/>
        <v>#N/A</v>
      </c>
      <c r="J54" s="273" t="e">
        <f>#REF!+G54+I54</f>
        <v>#REF!</v>
      </c>
      <c r="K54" s="276" t="e">
        <f t="shared" si="40"/>
        <v>#REF!</v>
      </c>
      <c r="L54" s="334">
        <v>1</v>
      </c>
      <c r="M54" s="335">
        <v>1</v>
      </c>
      <c r="N54" s="336">
        <v>1</v>
      </c>
      <c r="O54" s="337">
        <v>1</v>
      </c>
      <c r="P54" s="338">
        <v>1</v>
      </c>
      <c r="Q54" s="339">
        <v>1</v>
      </c>
      <c r="R54" s="340">
        <v>1</v>
      </c>
      <c r="S54" s="341">
        <v>1</v>
      </c>
      <c r="T54" s="342">
        <v>1</v>
      </c>
      <c r="U54" s="339">
        <v>1</v>
      </c>
      <c r="V54" s="340">
        <v>1</v>
      </c>
      <c r="W54" s="341">
        <v>1</v>
      </c>
      <c r="X54" s="342">
        <v>1</v>
      </c>
      <c r="Y54" s="341">
        <v>1</v>
      </c>
      <c r="Z54" s="340">
        <v>1</v>
      </c>
      <c r="AA54" s="337">
        <v>1</v>
      </c>
      <c r="AB54" s="335">
        <v>1</v>
      </c>
      <c r="AC54" s="338">
        <v>1</v>
      </c>
      <c r="AD54" s="334">
        <v>1</v>
      </c>
      <c r="AE54" s="335">
        <v>1</v>
      </c>
      <c r="AF54" s="336">
        <v>1</v>
      </c>
      <c r="AG54" s="341">
        <v>1</v>
      </c>
      <c r="AH54" s="338">
        <v>1</v>
      </c>
      <c r="AI54" s="334">
        <v>1</v>
      </c>
      <c r="AJ54" s="338">
        <v>1</v>
      </c>
      <c r="AK54" s="337">
        <v>1</v>
      </c>
      <c r="AL54" s="338">
        <v>1</v>
      </c>
      <c r="AM54" s="334">
        <v>1</v>
      </c>
      <c r="AN54" s="342">
        <v>1</v>
      </c>
      <c r="AO54" s="58">
        <f t="shared" si="0"/>
        <v>8.0000000000000016E-2</v>
      </c>
      <c r="AP54" s="45">
        <f t="shared" si="1"/>
        <v>0</v>
      </c>
      <c r="AQ54" s="45">
        <f t="shared" si="2"/>
        <v>0</v>
      </c>
      <c r="AR54" s="45">
        <f t="shared" si="3"/>
        <v>8.0000000000000016E-2</v>
      </c>
      <c r="AS54" s="45">
        <f t="shared" si="4"/>
        <v>0</v>
      </c>
      <c r="AT54" s="45">
        <f t="shared" si="30"/>
        <v>0.06</v>
      </c>
      <c r="AU54" s="45">
        <f t="shared" si="5"/>
        <v>0</v>
      </c>
      <c r="AV54" s="45">
        <f t="shared" si="6"/>
        <v>0.06</v>
      </c>
      <c r="AW54" s="45">
        <f t="shared" si="7"/>
        <v>0</v>
      </c>
      <c r="AX54" s="45">
        <f t="shared" si="8"/>
        <v>0.06</v>
      </c>
      <c r="AY54" s="45">
        <f t="shared" si="9"/>
        <v>0</v>
      </c>
      <c r="AZ54" s="45">
        <f t="shared" si="10"/>
        <v>0.06</v>
      </c>
      <c r="BA54" s="45">
        <f t="shared" si="11"/>
        <v>0</v>
      </c>
      <c r="BB54" s="45">
        <f t="shared" si="12"/>
        <v>0.06</v>
      </c>
      <c r="BC54" s="45">
        <f t="shared" si="13"/>
        <v>0</v>
      </c>
      <c r="BD54" s="45">
        <f t="shared" si="14"/>
        <v>0</v>
      </c>
      <c r="BE54" s="45">
        <f t="shared" si="15"/>
        <v>0</v>
      </c>
      <c r="BF54" s="45">
        <f t="shared" si="16"/>
        <v>0.06</v>
      </c>
      <c r="BG54" s="45">
        <f t="shared" si="17"/>
        <v>0</v>
      </c>
      <c r="BH54" s="45">
        <f t="shared" si="18"/>
        <v>0.06</v>
      </c>
      <c r="BI54" s="45">
        <f t="shared" si="19"/>
        <v>0</v>
      </c>
      <c r="BJ54" s="45">
        <f t="shared" si="20"/>
        <v>0</v>
      </c>
      <c r="BK54" s="45">
        <f t="shared" si="21"/>
        <v>0.06</v>
      </c>
      <c r="BL54" s="45">
        <f t="shared" si="22"/>
        <v>0</v>
      </c>
      <c r="BM54" s="45">
        <f t="shared" si="23"/>
        <v>0.06</v>
      </c>
      <c r="BN54" s="45">
        <f t="shared" si="24"/>
        <v>0.15</v>
      </c>
      <c r="BO54" s="45">
        <f t="shared" si="25"/>
        <v>0</v>
      </c>
      <c r="BP54" s="45">
        <f t="shared" si="26"/>
        <v>0.15</v>
      </c>
      <c r="BQ54" s="51">
        <f t="shared" si="27"/>
        <v>0</v>
      </c>
      <c r="BS54" s="286">
        <f t="shared" si="34"/>
        <v>1.0000000000000002</v>
      </c>
      <c r="BT54" s="202">
        <f t="shared" si="41"/>
        <v>1.5</v>
      </c>
      <c r="BU54" s="287">
        <v>0.11671087533156503</v>
      </c>
    </row>
    <row r="55" spans="2:73" x14ac:dyDescent="0.35">
      <c r="B55" s="28">
        <v>71</v>
      </c>
      <c r="C55" s="53" t="s">
        <v>107</v>
      </c>
      <c r="D55" s="37" t="s">
        <v>61</v>
      </c>
      <c r="E55" s="333" t="s">
        <v>53</v>
      </c>
      <c r="F55" s="273"/>
      <c r="G55" s="274" t="e">
        <f t="shared" si="38"/>
        <v>#N/A</v>
      </c>
      <c r="H55" s="275"/>
      <c r="I55" s="274" t="e">
        <f t="shared" si="39"/>
        <v>#N/A</v>
      </c>
      <c r="J55" s="273" t="e">
        <f>#REF!+G55+I55</f>
        <v>#REF!</v>
      </c>
      <c r="K55" s="276" t="e">
        <f t="shared" si="40"/>
        <v>#REF!</v>
      </c>
      <c r="L55" s="277">
        <v>1</v>
      </c>
      <c r="M55" s="278">
        <v>1</v>
      </c>
      <c r="N55" s="279">
        <v>1</v>
      </c>
      <c r="O55" s="285">
        <v>1</v>
      </c>
      <c r="P55" s="281">
        <v>1</v>
      </c>
      <c r="Q55" s="282">
        <v>1</v>
      </c>
      <c r="R55" s="283">
        <v>1</v>
      </c>
      <c r="S55" s="280">
        <v>1</v>
      </c>
      <c r="T55" s="284">
        <v>1</v>
      </c>
      <c r="U55" s="282">
        <v>1</v>
      </c>
      <c r="V55" s="283">
        <v>1</v>
      </c>
      <c r="W55" s="280">
        <v>1</v>
      </c>
      <c r="X55" s="284">
        <v>1</v>
      </c>
      <c r="Y55" s="280">
        <v>1</v>
      </c>
      <c r="Z55" s="283">
        <v>1</v>
      </c>
      <c r="AA55" s="285">
        <v>1</v>
      </c>
      <c r="AB55" s="278">
        <v>1</v>
      </c>
      <c r="AC55" s="281">
        <v>1</v>
      </c>
      <c r="AD55" s="277">
        <v>1</v>
      </c>
      <c r="AE55" s="278">
        <v>1</v>
      </c>
      <c r="AF55" s="279">
        <v>1</v>
      </c>
      <c r="AG55" s="285">
        <v>1</v>
      </c>
      <c r="AH55" s="284">
        <v>1</v>
      </c>
      <c r="AI55" s="277">
        <v>1</v>
      </c>
      <c r="AJ55" s="281">
        <v>1</v>
      </c>
      <c r="AK55" s="285">
        <v>1</v>
      </c>
      <c r="AL55" s="281">
        <v>1</v>
      </c>
      <c r="AM55" s="277">
        <v>1</v>
      </c>
      <c r="AN55" s="281">
        <v>1</v>
      </c>
      <c r="AO55" s="58">
        <f t="shared" si="0"/>
        <v>8.0000000000000016E-2</v>
      </c>
      <c r="AP55" s="45">
        <f t="shared" si="1"/>
        <v>0</v>
      </c>
      <c r="AQ55" s="45">
        <f t="shared" si="2"/>
        <v>0</v>
      </c>
      <c r="AR55" s="45">
        <f t="shared" si="3"/>
        <v>8.0000000000000016E-2</v>
      </c>
      <c r="AS55" s="45">
        <f t="shared" si="4"/>
        <v>0</v>
      </c>
      <c r="AT55" s="45">
        <f t="shared" si="30"/>
        <v>0.06</v>
      </c>
      <c r="AU55" s="45">
        <f t="shared" si="5"/>
        <v>0</v>
      </c>
      <c r="AV55" s="45">
        <f t="shared" si="6"/>
        <v>0.06</v>
      </c>
      <c r="AW55" s="45">
        <f t="shared" si="7"/>
        <v>0</v>
      </c>
      <c r="AX55" s="45">
        <f t="shared" si="8"/>
        <v>0.06</v>
      </c>
      <c r="AY55" s="45">
        <f t="shared" si="9"/>
        <v>0</v>
      </c>
      <c r="AZ55" s="45">
        <f t="shared" si="10"/>
        <v>0.06</v>
      </c>
      <c r="BA55" s="45">
        <f t="shared" si="11"/>
        <v>0</v>
      </c>
      <c r="BB55" s="45">
        <f t="shared" si="12"/>
        <v>0.06</v>
      </c>
      <c r="BC55" s="45">
        <f t="shared" si="13"/>
        <v>0</v>
      </c>
      <c r="BD55" s="45">
        <f t="shared" si="14"/>
        <v>0</v>
      </c>
      <c r="BE55" s="45">
        <f t="shared" si="15"/>
        <v>0</v>
      </c>
      <c r="BF55" s="45">
        <f t="shared" si="16"/>
        <v>0.06</v>
      </c>
      <c r="BG55" s="45">
        <f t="shared" si="17"/>
        <v>0</v>
      </c>
      <c r="BH55" s="45">
        <f t="shared" si="18"/>
        <v>0.06</v>
      </c>
      <c r="BI55" s="45">
        <f t="shared" si="19"/>
        <v>0</v>
      </c>
      <c r="BJ55" s="45">
        <f t="shared" si="20"/>
        <v>0</v>
      </c>
      <c r="BK55" s="45">
        <f t="shared" si="21"/>
        <v>0.06</v>
      </c>
      <c r="BL55" s="45">
        <f t="shared" si="22"/>
        <v>0</v>
      </c>
      <c r="BM55" s="45">
        <f t="shared" si="23"/>
        <v>0.06</v>
      </c>
      <c r="BN55" s="45">
        <f t="shared" si="24"/>
        <v>0.15</v>
      </c>
      <c r="BO55" s="45">
        <f t="shared" si="25"/>
        <v>0</v>
      </c>
      <c r="BP55" s="45">
        <f t="shared" si="26"/>
        <v>0.15</v>
      </c>
      <c r="BQ55" s="51">
        <f t="shared" si="27"/>
        <v>0</v>
      </c>
      <c r="BS55" s="286">
        <f t="shared" si="34"/>
        <v>1.0000000000000002</v>
      </c>
      <c r="BT55" s="202">
        <f t="shared" si="41"/>
        <v>1.5</v>
      </c>
      <c r="BU55" s="287">
        <v>9.1511936339522523E-2</v>
      </c>
    </row>
    <row r="56" spans="2:73" x14ac:dyDescent="0.35">
      <c r="B56" s="28">
        <v>79</v>
      </c>
      <c r="C56" s="53" t="s">
        <v>108</v>
      </c>
      <c r="D56" s="37" t="s">
        <v>61</v>
      </c>
      <c r="E56" s="333" t="s">
        <v>53</v>
      </c>
      <c r="F56" s="273"/>
      <c r="G56" s="274" t="e">
        <f t="shared" si="38"/>
        <v>#N/A</v>
      </c>
      <c r="H56" s="275"/>
      <c r="I56" s="274" t="e">
        <f t="shared" si="39"/>
        <v>#N/A</v>
      </c>
      <c r="J56" s="273" t="e">
        <f>#REF!+G56+I56</f>
        <v>#REF!</v>
      </c>
      <c r="K56" s="276" t="e">
        <f t="shared" si="40"/>
        <v>#REF!</v>
      </c>
      <c r="L56" s="343">
        <v>1</v>
      </c>
      <c r="M56" s="344">
        <v>1</v>
      </c>
      <c r="N56" s="345">
        <v>1</v>
      </c>
      <c r="O56" s="346">
        <v>0</v>
      </c>
      <c r="P56" s="338">
        <v>1</v>
      </c>
      <c r="Q56" s="347">
        <v>1</v>
      </c>
      <c r="R56" s="348">
        <v>1</v>
      </c>
      <c r="S56" s="346">
        <v>1</v>
      </c>
      <c r="T56" s="349">
        <v>1</v>
      </c>
      <c r="U56" s="347">
        <v>1</v>
      </c>
      <c r="V56" s="348">
        <v>1</v>
      </c>
      <c r="W56" s="346">
        <v>0</v>
      </c>
      <c r="X56" s="349">
        <v>1</v>
      </c>
      <c r="Y56" s="346">
        <v>1</v>
      </c>
      <c r="Z56" s="348">
        <v>1</v>
      </c>
      <c r="AA56" s="343">
        <v>1</v>
      </c>
      <c r="AB56" s="344">
        <v>1</v>
      </c>
      <c r="AC56" s="350">
        <v>1</v>
      </c>
      <c r="AD56" s="351">
        <v>1</v>
      </c>
      <c r="AE56" s="344">
        <v>1</v>
      </c>
      <c r="AF56" s="345">
        <v>1</v>
      </c>
      <c r="AG56" s="346">
        <v>1</v>
      </c>
      <c r="AH56" s="350">
        <v>1</v>
      </c>
      <c r="AI56" s="351">
        <v>1</v>
      </c>
      <c r="AJ56" s="349">
        <v>1</v>
      </c>
      <c r="AK56" s="343">
        <v>1</v>
      </c>
      <c r="AL56" s="350">
        <v>1</v>
      </c>
      <c r="AM56" s="351">
        <v>1</v>
      </c>
      <c r="AN56" s="350">
        <v>1</v>
      </c>
      <c r="AO56" s="58">
        <f t="shared" si="0"/>
        <v>8.0000000000000016E-2</v>
      </c>
      <c r="AP56" s="45">
        <f t="shared" si="1"/>
        <v>0</v>
      </c>
      <c r="AQ56" s="45">
        <f t="shared" si="2"/>
        <v>0</v>
      </c>
      <c r="AR56" s="45">
        <f t="shared" si="3"/>
        <v>0</v>
      </c>
      <c r="AS56" s="45">
        <f t="shared" si="4"/>
        <v>0</v>
      </c>
      <c r="AT56" s="45">
        <f t="shared" si="30"/>
        <v>0.06</v>
      </c>
      <c r="AU56" s="45">
        <f t="shared" si="5"/>
        <v>0</v>
      </c>
      <c r="AV56" s="45">
        <f t="shared" si="6"/>
        <v>0.06</v>
      </c>
      <c r="AW56" s="45">
        <f t="shared" si="7"/>
        <v>0</v>
      </c>
      <c r="AX56" s="45">
        <f t="shared" si="8"/>
        <v>0.06</v>
      </c>
      <c r="AY56" s="45">
        <f t="shared" si="9"/>
        <v>0</v>
      </c>
      <c r="AZ56" s="45">
        <f t="shared" si="10"/>
        <v>0</v>
      </c>
      <c r="BA56" s="45">
        <f t="shared" si="11"/>
        <v>0</v>
      </c>
      <c r="BB56" s="45">
        <f t="shared" si="12"/>
        <v>0.06</v>
      </c>
      <c r="BC56" s="45">
        <f t="shared" si="13"/>
        <v>0</v>
      </c>
      <c r="BD56" s="45">
        <f t="shared" si="14"/>
        <v>0</v>
      </c>
      <c r="BE56" s="45">
        <f t="shared" si="15"/>
        <v>0</v>
      </c>
      <c r="BF56" s="45">
        <f t="shared" si="16"/>
        <v>0.06</v>
      </c>
      <c r="BG56" s="45">
        <f t="shared" si="17"/>
        <v>0</v>
      </c>
      <c r="BH56" s="45">
        <f t="shared" si="18"/>
        <v>0.06</v>
      </c>
      <c r="BI56" s="45">
        <f t="shared" si="19"/>
        <v>0</v>
      </c>
      <c r="BJ56" s="45">
        <f t="shared" si="20"/>
        <v>0</v>
      </c>
      <c r="BK56" s="45">
        <f t="shared" si="21"/>
        <v>0.06</v>
      </c>
      <c r="BL56" s="45">
        <f t="shared" si="22"/>
        <v>0</v>
      </c>
      <c r="BM56" s="45">
        <f t="shared" si="23"/>
        <v>0.06</v>
      </c>
      <c r="BN56" s="45">
        <f t="shared" si="24"/>
        <v>0.15</v>
      </c>
      <c r="BO56" s="45">
        <f t="shared" si="25"/>
        <v>0</v>
      </c>
      <c r="BP56" s="45">
        <f t="shared" si="26"/>
        <v>0.15</v>
      </c>
      <c r="BQ56" s="51">
        <f t="shared" si="27"/>
        <v>0</v>
      </c>
      <c r="BS56" s="286">
        <f t="shared" si="34"/>
        <v>0.8600000000000001</v>
      </c>
      <c r="BT56" s="202">
        <f t="shared" si="41"/>
        <v>5</v>
      </c>
      <c r="BU56" s="287">
        <v>0.22679045092838196</v>
      </c>
    </row>
    <row r="57" spans="2:73" ht="16" thickBot="1" x14ac:dyDescent="0.4">
      <c r="B57" s="29">
        <v>95</v>
      </c>
      <c r="C57" s="55" t="s">
        <v>109</v>
      </c>
      <c r="D57" s="38" t="s">
        <v>61</v>
      </c>
      <c r="E57" s="352" t="s">
        <v>53</v>
      </c>
      <c r="F57" s="304"/>
      <c r="G57" s="305" t="e">
        <f t="shared" si="38"/>
        <v>#N/A</v>
      </c>
      <c r="H57" s="306"/>
      <c r="I57" s="305" t="e">
        <f t="shared" si="39"/>
        <v>#N/A</v>
      </c>
      <c r="J57" s="304" t="e">
        <f>#REF!+G57+I57</f>
        <v>#REF!</v>
      </c>
      <c r="K57" s="307" t="e">
        <f t="shared" si="40"/>
        <v>#REF!</v>
      </c>
      <c r="L57" s="353">
        <v>1</v>
      </c>
      <c r="M57" s="354">
        <v>0</v>
      </c>
      <c r="N57" s="355">
        <v>0</v>
      </c>
      <c r="O57" s="356">
        <v>1</v>
      </c>
      <c r="P57" s="357">
        <v>1</v>
      </c>
      <c r="Q57" s="358">
        <v>1</v>
      </c>
      <c r="R57" s="355">
        <v>1</v>
      </c>
      <c r="S57" s="353">
        <v>1</v>
      </c>
      <c r="T57" s="359">
        <v>1</v>
      </c>
      <c r="U57" s="358">
        <v>1</v>
      </c>
      <c r="V57" s="355">
        <v>1</v>
      </c>
      <c r="W57" s="353">
        <v>1</v>
      </c>
      <c r="X57" s="359">
        <v>1</v>
      </c>
      <c r="Y57" s="353">
        <v>0</v>
      </c>
      <c r="Z57" s="355">
        <v>1</v>
      </c>
      <c r="AA57" s="356">
        <v>1</v>
      </c>
      <c r="AB57" s="360">
        <v>1</v>
      </c>
      <c r="AC57" s="359">
        <v>1</v>
      </c>
      <c r="AD57" s="361">
        <v>1</v>
      </c>
      <c r="AE57" s="360">
        <v>1</v>
      </c>
      <c r="AF57" s="362">
        <v>1</v>
      </c>
      <c r="AG57" s="353">
        <v>1</v>
      </c>
      <c r="AH57" s="363">
        <v>1</v>
      </c>
      <c r="AI57" s="361">
        <v>1</v>
      </c>
      <c r="AJ57" s="363">
        <v>1</v>
      </c>
      <c r="AK57" s="356">
        <v>1</v>
      </c>
      <c r="AL57" s="359">
        <v>1</v>
      </c>
      <c r="AM57" s="361">
        <v>1</v>
      </c>
      <c r="AN57" s="363">
        <v>1</v>
      </c>
      <c r="AO57" s="318">
        <f t="shared" si="0"/>
        <v>8.0000000000000016E-2</v>
      </c>
      <c r="AP57" s="319">
        <f t="shared" si="1"/>
        <v>0</v>
      </c>
      <c r="AQ57" s="319">
        <f t="shared" si="2"/>
        <v>0</v>
      </c>
      <c r="AR57" s="319">
        <f t="shared" si="3"/>
        <v>8.0000000000000016E-2</v>
      </c>
      <c r="AS57" s="319">
        <f t="shared" si="4"/>
        <v>0</v>
      </c>
      <c r="AT57" s="319">
        <f t="shared" si="30"/>
        <v>0.06</v>
      </c>
      <c r="AU57" s="319">
        <f t="shared" si="5"/>
        <v>0</v>
      </c>
      <c r="AV57" s="319">
        <f t="shared" si="6"/>
        <v>0.06</v>
      </c>
      <c r="AW57" s="319">
        <f t="shared" si="7"/>
        <v>0</v>
      </c>
      <c r="AX57" s="319">
        <f t="shared" si="8"/>
        <v>0.06</v>
      </c>
      <c r="AY57" s="319">
        <f t="shared" si="9"/>
        <v>0</v>
      </c>
      <c r="AZ57" s="319">
        <f t="shared" si="10"/>
        <v>0.06</v>
      </c>
      <c r="BA57" s="319">
        <f t="shared" si="11"/>
        <v>0</v>
      </c>
      <c r="BB57" s="319">
        <f t="shared" si="12"/>
        <v>0</v>
      </c>
      <c r="BC57" s="319">
        <f t="shared" si="13"/>
        <v>0</v>
      </c>
      <c r="BD57" s="319">
        <f t="shared" si="14"/>
        <v>0</v>
      </c>
      <c r="BE57" s="319">
        <f t="shared" si="15"/>
        <v>0</v>
      </c>
      <c r="BF57" s="319">
        <f t="shared" si="16"/>
        <v>0.06</v>
      </c>
      <c r="BG57" s="319">
        <f t="shared" si="17"/>
        <v>0</v>
      </c>
      <c r="BH57" s="319">
        <f t="shared" si="18"/>
        <v>0.06</v>
      </c>
      <c r="BI57" s="319">
        <f t="shared" si="19"/>
        <v>0</v>
      </c>
      <c r="BJ57" s="319">
        <f t="shared" si="20"/>
        <v>0</v>
      </c>
      <c r="BK57" s="319">
        <f t="shared" si="21"/>
        <v>0.06</v>
      </c>
      <c r="BL57" s="319">
        <f t="shared" si="22"/>
        <v>0</v>
      </c>
      <c r="BM57" s="319">
        <f t="shared" si="23"/>
        <v>0.06</v>
      </c>
      <c r="BN57" s="319">
        <f t="shared" si="24"/>
        <v>0.15</v>
      </c>
      <c r="BO57" s="319">
        <f t="shared" si="25"/>
        <v>0</v>
      </c>
      <c r="BP57" s="319">
        <f t="shared" si="26"/>
        <v>0.15</v>
      </c>
      <c r="BQ57" s="320">
        <f t="shared" si="27"/>
        <v>0</v>
      </c>
      <c r="BS57" s="321">
        <f t="shared" si="34"/>
        <v>0.94000000000000017</v>
      </c>
      <c r="BT57" s="34">
        <f t="shared" si="41"/>
        <v>3.5</v>
      </c>
      <c r="BU57" s="322">
        <v>0.22988505747126436</v>
      </c>
    </row>
    <row r="58" spans="2:73" x14ac:dyDescent="0.35">
      <c r="B58" s="27">
        <v>1</v>
      </c>
      <c r="C58" s="52" t="s">
        <v>110</v>
      </c>
      <c r="D58" s="39" t="s">
        <v>62</v>
      </c>
      <c r="E58" s="255" t="s">
        <v>53</v>
      </c>
      <c r="F58" s="256"/>
      <c r="G58" s="257" t="e">
        <f>_xlfn.RANK.AVG(F58,$F$58:$F$91,0)</f>
        <v>#N/A</v>
      </c>
      <c r="H58" s="258"/>
      <c r="I58" s="257" t="e">
        <f>_xlfn.RANK.AVG(H58,$H$58:$H$91,1)</f>
        <v>#N/A</v>
      </c>
      <c r="J58" s="256" t="e">
        <f>#REF!+G58+I58</f>
        <v>#REF!</v>
      </c>
      <c r="K58" s="259" t="e">
        <f>_xlfn.RANK.AVG(J58,$J$58:$J$91,1)</f>
        <v>#REF!</v>
      </c>
      <c r="L58" s="327">
        <v>1</v>
      </c>
      <c r="M58" s="325">
        <v>1</v>
      </c>
      <c r="N58" s="331">
        <v>1</v>
      </c>
      <c r="O58" s="327">
        <v>1</v>
      </c>
      <c r="P58" s="328">
        <v>1</v>
      </c>
      <c r="Q58" s="324">
        <v>1</v>
      </c>
      <c r="R58" s="326">
        <v>1</v>
      </c>
      <c r="S58" s="329">
        <v>1</v>
      </c>
      <c r="T58" s="330">
        <v>1</v>
      </c>
      <c r="U58" s="324">
        <v>1</v>
      </c>
      <c r="V58" s="326">
        <v>1</v>
      </c>
      <c r="W58" s="329">
        <v>1</v>
      </c>
      <c r="X58" s="330">
        <v>1</v>
      </c>
      <c r="Y58" s="329">
        <v>1</v>
      </c>
      <c r="Z58" s="326">
        <v>1</v>
      </c>
      <c r="AA58" s="327">
        <v>1</v>
      </c>
      <c r="AB58" s="325">
        <v>1</v>
      </c>
      <c r="AC58" s="328">
        <v>1</v>
      </c>
      <c r="AD58" s="332">
        <v>1</v>
      </c>
      <c r="AE58" s="325">
        <v>1</v>
      </c>
      <c r="AF58" s="331">
        <v>1</v>
      </c>
      <c r="AG58" s="329">
        <v>1</v>
      </c>
      <c r="AH58" s="328">
        <v>1</v>
      </c>
      <c r="AI58" s="332">
        <v>1</v>
      </c>
      <c r="AJ58" s="330">
        <v>1</v>
      </c>
      <c r="AK58" s="327">
        <v>1</v>
      </c>
      <c r="AL58" s="328">
        <v>1</v>
      </c>
      <c r="AM58" s="332">
        <v>1</v>
      </c>
      <c r="AN58" s="328">
        <v>1</v>
      </c>
      <c r="AO58" s="57">
        <f t="shared" si="0"/>
        <v>8.0000000000000016E-2</v>
      </c>
      <c r="AP58" s="44">
        <f t="shared" si="1"/>
        <v>0</v>
      </c>
      <c r="AQ58" s="44">
        <f t="shared" si="2"/>
        <v>0</v>
      </c>
      <c r="AR58" s="44">
        <f t="shared" si="3"/>
        <v>8.0000000000000016E-2</v>
      </c>
      <c r="AS58" s="44">
        <f t="shared" si="4"/>
        <v>0</v>
      </c>
      <c r="AT58" s="44">
        <f t="shared" si="30"/>
        <v>0.06</v>
      </c>
      <c r="AU58" s="44">
        <f t="shared" si="5"/>
        <v>0</v>
      </c>
      <c r="AV58" s="44">
        <f t="shared" si="6"/>
        <v>0.06</v>
      </c>
      <c r="AW58" s="44">
        <f t="shared" si="7"/>
        <v>0</v>
      </c>
      <c r="AX58" s="44">
        <f t="shared" si="8"/>
        <v>0.06</v>
      </c>
      <c r="AY58" s="44">
        <f t="shared" si="9"/>
        <v>0</v>
      </c>
      <c r="AZ58" s="44">
        <f t="shared" si="10"/>
        <v>0.06</v>
      </c>
      <c r="BA58" s="44">
        <f t="shared" si="11"/>
        <v>0</v>
      </c>
      <c r="BB58" s="44">
        <f t="shared" si="12"/>
        <v>0.06</v>
      </c>
      <c r="BC58" s="44">
        <f t="shared" si="13"/>
        <v>0</v>
      </c>
      <c r="BD58" s="44">
        <f t="shared" si="14"/>
        <v>0</v>
      </c>
      <c r="BE58" s="44">
        <f t="shared" si="15"/>
        <v>0</v>
      </c>
      <c r="BF58" s="44">
        <f t="shared" si="16"/>
        <v>0.06</v>
      </c>
      <c r="BG58" s="44">
        <f t="shared" si="17"/>
        <v>0</v>
      </c>
      <c r="BH58" s="44">
        <f t="shared" si="18"/>
        <v>0.06</v>
      </c>
      <c r="BI58" s="44">
        <f t="shared" si="19"/>
        <v>0</v>
      </c>
      <c r="BJ58" s="44">
        <f t="shared" si="20"/>
        <v>0</v>
      </c>
      <c r="BK58" s="44">
        <f t="shared" si="21"/>
        <v>0.06</v>
      </c>
      <c r="BL58" s="44">
        <f t="shared" si="22"/>
        <v>0</v>
      </c>
      <c r="BM58" s="44">
        <f t="shared" si="23"/>
        <v>0.06</v>
      </c>
      <c r="BN58" s="44">
        <f t="shared" si="24"/>
        <v>0.15</v>
      </c>
      <c r="BO58" s="44">
        <f t="shared" si="25"/>
        <v>0</v>
      </c>
      <c r="BP58" s="44">
        <f t="shared" si="26"/>
        <v>0.15</v>
      </c>
      <c r="BQ58" s="50">
        <f t="shared" si="27"/>
        <v>0</v>
      </c>
      <c r="BS58" s="270">
        <f t="shared" si="34"/>
        <v>1.0000000000000002</v>
      </c>
      <c r="BT58" s="33">
        <f t="shared" ref="BT58:BT91" si="42">_xlfn.RANK.AVG(BS58,$BS$58:$BS$91,0)</f>
        <v>11.5</v>
      </c>
      <c r="BU58" s="271">
        <v>6.366047745358093E-2</v>
      </c>
    </row>
    <row r="59" spans="2:73" x14ac:dyDescent="0.35">
      <c r="B59" s="28">
        <v>2</v>
      </c>
      <c r="C59" s="53" t="s">
        <v>111</v>
      </c>
      <c r="D59" s="40" t="s">
        <v>62</v>
      </c>
      <c r="E59" s="272" t="s">
        <v>53</v>
      </c>
      <c r="F59" s="273"/>
      <c r="G59" s="274" t="e">
        <f>_xlfn.RANK.AVG(F59,$F$58:$F$91,0)</f>
        <v>#N/A</v>
      </c>
      <c r="H59" s="275"/>
      <c r="I59" s="274" t="e">
        <f>_xlfn.RANK.AVG(H59,$H$58:$H$91,1)</f>
        <v>#N/A</v>
      </c>
      <c r="J59" s="273" t="e">
        <f>#REF!+G59+I59</f>
        <v>#REF!</v>
      </c>
      <c r="K59" s="276" t="e">
        <f>_xlfn.RANK.AVG(J59,$J$58:$J$91,1)</f>
        <v>#REF!</v>
      </c>
      <c r="L59" s="285">
        <v>1</v>
      </c>
      <c r="M59" s="278">
        <v>1</v>
      </c>
      <c r="N59" s="279">
        <v>1</v>
      </c>
      <c r="O59" s="285">
        <v>1</v>
      </c>
      <c r="P59" s="281">
        <v>1</v>
      </c>
      <c r="Q59" s="282">
        <v>1</v>
      </c>
      <c r="R59" s="283">
        <v>1</v>
      </c>
      <c r="S59" s="280">
        <v>1</v>
      </c>
      <c r="T59" s="284">
        <v>1</v>
      </c>
      <c r="U59" s="282">
        <v>1</v>
      </c>
      <c r="V59" s="283">
        <v>1</v>
      </c>
      <c r="W59" s="280">
        <v>1</v>
      </c>
      <c r="X59" s="284">
        <v>1</v>
      </c>
      <c r="Y59" s="280">
        <v>1</v>
      </c>
      <c r="Z59" s="283">
        <v>1</v>
      </c>
      <c r="AA59" s="285">
        <v>1</v>
      </c>
      <c r="AB59" s="278">
        <v>1</v>
      </c>
      <c r="AC59" s="281">
        <v>1</v>
      </c>
      <c r="AD59" s="277">
        <v>1</v>
      </c>
      <c r="AE59" s="278">
        <v>1</v>
      </c>
      <c r="AF59" s="279">
        <v>1</v>
      </c>
      <c r="AG59" s="285">
        <v>1</v>
      </c>
      <c r="AH59" s="281">
        <v>1</v>
      </c>
      <c r="AI59" s="277">
        <v>1</v>
      </c>
      <c r="AJ59" s="281">
        <v>1</v>
      </c>
      <c r="AK59" s="285">
        <v>1</v>
      </c>
      <c r="AL59" s="281">
        <v>1</v>
      </c>
      <c r="AM59" s="277">
        <v>1</v>
      </c>
      <c r="AN59" s="281">
        <v>1</v>
      </c>
      <c r="AO59" s="58">
        <f t="shared" si="0"/>
        <v>8.0000000000000016E-2</v>
      </c>
      <c r="AP59" s="45">
        <f t="shared" si="1"/>
        <v>0</v>
      </c>
      <c r="AQ59" s="45">
        <f t="shared" si="2"/>
        <v>0</v>
      </c>
      <c r="AR59" s="45">
        <f t="shared" si="3"/>
        <v>8.0000000000000016E-2</v>
      </c>
      <c r="AS59" s="45">
        <f t="shared" si="4"/>
        <v>0</v>
      </c>
      <c r="AT59" s="45">
        <f t="shared" si="30"/>
        <v>0.06</v>
      </c>
      <c r="AU59" s="45">
        <f t="shared" si="5"/>
        <v>0</v>
      </c>
      <c r="AV59" s="45">
        <f t="shared" si="6"/>
        <v>0.06</v>
      </c>
      <c r="AW59" s="45">
        <f t="shared" si="7"/>
        <v>0</v>
      </c>
      <c r="AX59" s="45">
        <f t="shared" si="8"/>
        <v>0.06</v>
      </c>
      <c r="AY59" s="45">
        <f t="shared" si="9"/>
        <v>0</v>
      </c>
      <c r="AZ59" s="45">
        <f t="shared" si="10"/>
        <v>0.06</v>
      </c>
      <c r="BA59" s="45">
        <f t="shared" si="11"/>
        <v>0</v>
      </c>
      <c r="BB59" s="45">
        <f t="shared" si="12"/>
        <v>0.06</v>
      </c>
      <c r="BC59" s="45">
        <f t="shared" si="13"/>
        <v>0</v>
      </c>
      <c r="BD59" s="45">
        <f t="shared" si="14"/>
        <v>0</v>
      </c>
      <c r="BE59" s="45">
        <f t="shared" si="15"/>
        <v>0</v>
      </c>
      <c r="BF59" s="45">
        <f t="shared" si="16"/>
        <v>0.06</v>
      </c>
      <c r="BG59" s="45">
        <f t="shared" si="17"/>
        <v>0</v>
      </c>
      <c r="BH59" s="45">
        <f t="shared" si="18"/>
        <v>0.06</v>
      </c>
      <c r="BI59" s="45">
        <f t="shared" si="19"/>
        <v>0</v>
      </c>
      <c r="BJ59" s="45">
        <f t="shared" si="20"/>
        <v>0</v>
      </c>
      <c r="BK59" s="45">
        <f t="shared" si="21"/>
        <v>0.06</v>
      </c>
      <c r="BL59" s="45">
        <f t="shared" si="22"/>
        <v>0</v>
      </c>
      <c r="BM59" s="45">
        <f t="shared" si="23"/>
        <v>0.06</v>
      </c>
      <c r="BN59" s="45">
        <f t="shared" si="24"/>
        <v>0.15</v>
      </c>
      <c r="BO59" s="45">
        <f t="shared" si="25"/>
        <v>0</v>
      </c>
      <c r="BP59" s="45">
        <f t="shared" si="26"/>
        <v>0.15</v>
      </c>
      <c r="BQ59" s="51">
        <f t="shared" si="27"/>
        <v>0</v>
      </c>
      <c r="BS59" s="286">
        <f t="shared" si="34"/>
        <v>1.0000000000000002</v>
      </c>
      <c r="BT59" s="202">
        <f t="shared" si="42"/>
        <v>11.5</v>
      </c>
      <c r="BU59" s="287">
        <v>3.3156498673740015E-2</v>
      </c>
    </row>
    <row r="60" spans="2:73" x14ac:dyDescent="0.35">
      <c r="B60" s="28">
        <v>7</v>
      </c>
      <c r="C60" s="53" t="s">
        <v>182</v>
      </c>
      <c r="D60" s="40" t="s">
        <v>62</v>
      </c>
      <c r="E60" s="272" t="s">
        <v>53</v>
      </c>
      <c r="F60" s="273"/>
      <c r="G60" s="274" t="e">
        <f>_xlfn.RANK.AVG(F60,$F$58:$F$91,0)</f>
        <v>#N/A</v>
      </c>
      <c r="H60" s="275"/>
      <c r="I60" s="274" t="e">
        <f>_xlfn.RANK.AVG(H60,$H$58:$H$91,1)</f>
        <v>#N/A</v>
      </c>
      <c r="J60" s="273" t="e">
        <f>#REF!+G60+I60</f>
        <v>#REF!</v>
      </c>
      <c r="K60" s="276" t="e">
        <f>_xlfn.RANK.AVG(J60,$J$58:$J$91,1)</f>
        <v>#REF!</v>
      </c>
      <c r="L60" s="280">
        <v>1</v>
      </c>
      <c r="M60" s="278">
        <v>0</v>
      </c>
      <c r="N60" s="279">
        <v>0</v>
      </c>
      <c r="O60" s="280">
        <v>0</v>
      </c>
      <c r="P60" s="281">
        <v>1</v>
      </c>
      <c r="Q60" s="282">
        <v>1</v>
      </c>
      <c r="R60" s="283">
        <v>0</v>
      </c>
      <c r="S60" s="280">
        <v>1</v>
      </c>
      <c r="T60" s="284">
        <v>0</v>
      </c>
      <c r="U60" s="282">
        <v>1</v>
      </c>
      <c r="V60" s="283">
        <v>0</v>
      </c>
      <c r="W60" s="280">
        <v>1</v>
      </c>
      <c r="X60" s="284">
        <v>0</v>
      </c>
      <c r="Y60" s="280">
        <v>1</v>
      </c>
      <c r="Z60" s="283">
        <v>0</v>
      </c>
      <c r="AA60" s="280">
        <v>0</v>
      </c>
      <c r="AB60" s="297">
        <v>0</v>
      </c>
      <c r="AC60" s="284">
        <v>1</v>
      </c>
      <c r="AD60" s="277">
        <v>1</v>
      </c>
      <c r="AE60" s="278">
        <v>1</v>
      </c>
      <c r="AF60" s="279">
        <v>1</v>
      </c>
      <c r="AG60" s="285">
        <v>1</v>
      </c>
      <c r="AH60" s="281">
        <v>0</v>
      </c>
      <c r="AI60" s="277">
        <v>0</v>
      </c>
      <c r="AJ60" s="281">
        <v>1</v>
      </c>
      <c r="AK60" s="285">
        <v>1</v>
      </c>
      <c r="AL60" s="281">
        <v>1</v>
      </c>
      <c r="AM60" s="277">
        <v>1</v>
      </c>
      <c r="AN60" s="281">
        <v>0</v>
      </c>
      <c r="AO60" s="58">
        <f t="shared" si="0"/>
        <v>8.0000000000000016E-2</v>
      </c>
      <c r="AP60" s="45">
        <f t="shared" si="1"/>
        <v>0</v>
      </c>
      <c r="AQ60" s="45">
        <f t="shared" si="2"/>
        <v>0</v>
      </c>
      <c r="AR60" s="45">
        <f t="shared" si="3"/>
        <v>0</v>
      </c>
      <c r="AS60" s="45">
        <f t="shared" si="4"/>
        <v>0</v>
      </c>
      <c r="AT60" s="45">
        <f t="shared" si="30"/>
        <v>0.06</v>
      </c>
      <c r="AU60" s="45">
        <f t="shared" si="5"/>
        <v>0</v>
      </c>
      <c r="AV60" s="45">
        <f t="shared" si="6"/>
        <v>0.06</v>
      </c>
      <c r="AW60" s="45">
        <f t="shared" si="7"/>
        <v>0</v>
      </c>
      <c r="AX60" s="45">
        <f t="shared" si="8"/>
        <v>0.06</v>
      </c>
      <c r="AY60" s="45">
        <f t="shared" si="9"/>
        <v>0</v>
      </c>
      <c r="AZ60" s="45">
        <f t="shared" si="10"/>
        <v>0.06</v>
      </c>
      <c r="BA60" s="45">
        <f t="shared" si="11"/>
        <v>0</v>
      </c>
      <c r="BB60" s="45">
        <f t="shared" si="12"/>
        <v>0.06</v>
      </c>
      <c r="BC60" s="45">
        <f t="shared" si="13"/>
        <v>0</v>
      </c>
      <c r="BD60" s="45">
        <f t="shared" si="14"/>
        <v>0</v>
      </c>
      <c r="BE60" s="45">
        <f t="shared" si="15"/>
        <v>0</v>
      </c>
      <c r="BF60" s="45">
        <f t="shared" si="16"/>
        <v>0.06</v>
      </c>
      <c r="BG60" s="45">
        <f t="shared" si="17"/>
        <v>0</v>
      </c>
      <c r="BH60" s="45">
        <f t="shared" si="18"/>
        <v>0.06</v>
      </c>
      <c r="BI60" s="45">
        <f t="shared" si="19"/>
        <v>0</v>
      </c>
      <c r="BJ60" s="45">
        <f t="shared" si="20"/>
        <v>0</v>
      </c>
      <c r="BK60" s="45">
        <f t="shared" si="21"/>
        <v>0</v>
      </c>
      <c r="BL60" s="45">
        <f t="shared" si="22"/>
        <v>0</v>
      </c>
      <c r="BM60" s="45">
        <f t="shared" si="23"/>
        <v>0.06</v>
      </c>
      <c r="BN60" s="45">
        <f t="shared" si="24"/>
        <v>0.15</v>
      </c>
      <c r="BO60" s="45">
        <f t="shared" si="25"/>
        <v>0</v>
      </c>
      <c r="BP60" s="45">
        <f t="shared" si="26"/>
        <v>0.15</v>
      </c>
      <c r="BQ60" s="51">
        <f t="shared" si="27"/>
        <v>0</v>
      </c>
      <c r="BS60" s="286">
        <f t="shared" si="34"/>
        <v>0.8600000000000001</v>
      </c>
      <c r="BT60" s="202">
        <f t="shared" si="42"/>
        <v>33</v>
      </c>
      <c r="BU60" s="287">
        <v>0.45</v>
      </c>
    </row>
    <row r="61" spans="2:73" x14ac:dyDescent="0.35">
      <c r="B61" s="28">
        <v>8</v>
      </c>
      <c r="C61" s="53" t="s">
        <v>183</v>
      </c>
      <c r="D61" s="40" t="s">
        <v>62</v>
      </c>
      <c r="E61" s="272" t="s">
        <v>53</v>
      </c>
      <c r="F61" s="273"/>
      <c r="G61" s="274" t="e">
        <f>_xlfn.RANK.AVG(F61,$F$58:$F$91,0)</f>
        <v>#N/A</v>
      </c>
      <c r="H61" s="275"/>
      <c r="I61" s="274" t="e">
        <f>_xlfn.RANK.AVG(H61,$H$58:$H$91,1)</f>
        <v>#N/A</v>
      </c>
      <c r="J61" s="273" t="e">
        <f>#REF!+G61+I61</f>
        <v>#REF!</v>
      </c>
      <c r="K61" s="276" t="e">
        <f>_xlfn.RANK.AVG(J61,$J$58:$J$91,1)</f>
        <v>#REF!</v>
      </c>
      <c r="L61" s="285">
        <v>1</v>
      </c>
      <c r="M61" s="278">
        <v>1</v>
      </c>
      <c r="N61" s="279">
        <v>1</v>
      </c>
      <c r="O61" s="285">
        <v>0</v>
      </c>
      <c r="P61" s="281">
        <v>1</v>
      </c>
      <c r="Q61" s="282">
        <v>0</v>
      </c>
      <c r="R61" s="283">
        <v>1</v>
      </c>
      <c r="S61" s="280">
        <v>0</v>
      </c>
      <c r="T61" s="284">
        <v>1</v>
      </c>
      <c r="U61" s="292">
        <v>1</v>
      </c>
      <c r="V61" s="283">
        <v>1</v>
      </c>
      <c r="W61" s="280">
        <v>1</v>
      </c>
      <c r="X61" s="284">
        <v>1</v>
      </c>
      <c r="Y61" s="280">
        <v>1</v>
      </c>
      <c r="Z61" s="283">
        <v>0</v>
      </c>
      <c r="AA61" s="285">
        <v>1</v>
      </c>
      <c r="AB61" s="278">
        <v>1</v>
      </c>
      <c r="AC61" s="281">
        <v>1</v>
      </c>
      <c r="AD61" s="277">
        <v>1</v>
      </c>
      <c r="AE61" s="278">
        <v>1</v>
      </c>
      <c r="AF61" s="279">
        <v>1</v>
      </c>
      <c r="AG61" s="285">
        <v>1</v>
      </c>
      <c r="AH61" s="281">
        <v>1</v>
      </c>
      <c r="AI61" s="277">
        <v>1</v>
      </c>
      <c r="AJ61" s="281">
        <v>1</v>
      </c>
      <c r="AK61" s="285">
        <v>1</v>
      </c>
      <c r="AL61" s="281">
        <v>1</v>
      </c>
      <c r="AM61" s="277">
        <v>1</v>
      </c>
      <c r="AN61" s="281">
        <v>1</v>
      </c>
      <c r="AO61" s="58">
        <f t="shared" si="0"/>
        <v>8.0000000000000016E-2</v>
      </c>
      <c r="AP61" s="45">
        <f t="shared" si="1"/>
        <v>0</v>
      </c>
      <c r="AQ61" s="45">
        <f t="shared" si="2"/>
        <v>0</v>
      </c>
      <c r="AR61" s="45">
        <f t="shared" si="3"/>
        <v>0</v>
      </c>
      <c r="AS61" s="45">
        <f t="shared" si="4"/>
        <v>0</v>
      </c>
      <c r="AT61" s="45">
        <f t="shared" si="30"/>
        <v>0</v>
      </c>
      <c r="AU61" s="45">
        <f t="shared" si="5"/>
        <v>0</v>
      </c>
      <c r="AV61" s="45">
        <f t="shared" si="6"/>
        <v>0</v>
      </c>
      <c r="AW61" s="45">
        <f t="shared" si="7"/>
        <v>0</v>
      </c>
      <c r="AX61" s="45">
        <f t="shared" si="8"/>
        <v>0.06</v>
      </c>
      <c r="AY61" s="45">
        <f t="shared" si="9"/>
        <v>0</v>
      </c>
      <c r="AZ61" s="45">
        <f t="shared" si="10"/>
        <v>0.06</v>
      </c>
      <c r="BA61" s="45">
        <f t="shared" si="11"/>
        <v>0</v>
      </c>
      <c r="BB61" s="45">
        <f t="shared" si="12"/>
        <v>0.06</v>
      </c>
      <c r="BC61" s="45">
        <f t="shared" si="13"/>
        <v>0</v>
      </c>
      <c r="BD61" s="45">
        <f t="shared" si="14"/>
        <v>0</v>
      </c>
      <c r="BE61" s="45">
        <f t="shared" si="15"/>
        <v>0</v>
      </c>
      <c r="BF61" s="45">
        <f t="shared" si="16"/>
        <v>0.06</v>
      </c>
      <c r="BG61" s="45">
        <f t="shared" si="17"/>
        <v>0</v>
      </c>
      <c r="BH61" s="45">
        <f t="shared" si="18"/>
        <v>0.06</v>
      </c>
      <c r="BI61" s="45">
        <f t="shared" si="19"/>
        <v>0</v>
      </c>
      <c r="BJ61" s="45">
        <f t="shared" si="20"/>
        <v>0</v>
      </c>
      <c r="BK61" s="45">
        <f t="shared" si="21"/>
        <v>0.06</v>
      </c>
      <c r="BL61" s="45">
        <f t="shared" si="22"/>
        <v>0</v>
      </c>
      <c r="BM61" s="45">
        <f t="shared" si="23"/>
        <v>0.06</v>
      </c>
      <c r="BN61" s="45">
        <f t="shared" si="24"/>
        <v>0.15</v>
      </c>
      <c r="BO61" s="45">
        <f t="shared" si="25"/>
        <v>0</v>
      </c>
      <c r="BP61" s="45">
        <f t="shared" si="26"/>
        <v>0.15</v>
      </c>
      <c r="BQ61" s="51">
        <f t="shared" si="27"/>
        <v>0</v>
      </c>
      <c r="BS61" s="286">
        <f t="shared" si="34"/>
        <v>0.8</v>
      </c>
      <c r="BT61" s="202">
        <f t="shared" si="42"/>
        <v>34</v>
      </c>
      <c r="BU61" s="287">
        <v>0.15</v>
      </c>
    </row>
    <row r="62" spans="2:73" x14ac:dyDescent="0.35">
      <c r="B62" s="28">
        <v>11</v>
      </c>
      <c r="C62" s="53" t="s">
        <v>184</v>
      </c>
      <c r="D62" s="40" t="s">
        <v>62</v>
      </c>
      <c r="E62" s="272" t="s">
        <v>53</v>
      </c>
      <c r="F62" s="298"/>
      <c r="G62" s="299" t="e">
        <f>_xlfn.RANK.AVG(F62,$F$106:$F$117,0)</f>
        <v>#N/A</v>
      </c>
      <c r="H62" s="300"/>
      <c r="I62" s="299" t="e">
        <f>_xlfn.RANK.AVG(H62,$H$106:$H$117,1)</f>
        <v>#N/A</v>
      </c>
      <c r="J62" s="298" t="e">
        <f>#REF!+G62+I62</f>
        <v>#REF!</v>
      </c>
      <c r="K62" s="301" t="e">
        <f>_xlfn.RANK.AVG(J62,$J$106:$J$117,1)</f>
        <v>#REF!</v>
      </c>
      <c r="L62" s="288">
        <v>1</v>
      </c>
      <c r="M62" s="289">
        <v>0</v>
      </c>
      <c r="N62" s="290">
        <v>1</v>
      </c>
      <c r="O62" s="291">
        <v>1</v>
      </c>
      <c r="P62" s="281">
        <v>0</v>
      </c>
      <c r="Q62" s="292">
        <v>1</v>
      </c>
      <c r="R62" s="293">
        <v>1</v>
      </c>
      <c r="S62" s="291">
        <v>1</v>
      </c>
      <c r="T62" s="294">
        <v>0</v>
      </c>
      <c r="U62" s="292">
        <v>1</v>
      </c>
      <c r="V62" s="293">
        <v>0</v>
      </c>
      <c r="W62" s="291">
        <v>1</v>
      </c>
      <c r="X62" s="294">
        <v>0</v>
      </c>
      <c r="Y62" s="291">
        <v>1</v>
      </c>
      <c r="Z62" s="293">
        <v>0</v>
      </c>
      <c r="AA62" s="295">
        <v>1</v>
      </c>
      <c r="AB62" s="289">
        <v>1</v>
      </c>
      <c r="AC62" s="296">
        <v>1</v>
      </c>
      <c r="AD62" s="292">
        <v>0</v>
      </c>
      <c r="AE62" s="289">
        <v>1</v>
      </c>
      <c r="AF62" s="290">
        <v>1</v>
      </c>
      <c r="AG62" s="295">
        <v>1</v>
      </c>
      <c r="AH62" s="296">
        <v>1</v>
      </c>
      <c r="AI62" s="288">
        <v>1</v>
      </c>
      <c r="AJ62" s="294">
        <v>1</v>
      </c>
      <c r="AK62" s="295">
        <v>1</v>
      </c>
      <c r="AL62" s="296">
        <v>1</v>
      </c>
      <c r="AM62" s="288">
        <v>1</v>
      </c>
      <c r="AN62" s="296">
        <v>0</v>
      </c>
      <c r="AO62" s="58">
        <f t="shared" si="0"/>
        <v>8.0000000000000016E-2</v>
      </c>
      <c r="AP62" s="45">
        <f t="shared" si="1"/>
        <v>0</v>
      </c>
      <c r="AQ62" s="45">
        <f t="shared" si="2"/>
        <v>0</v>
      </c>
      <c r="AR62" s="45">
        <f t="shared" si="3"/>
        <v>8.0000000000000016E-2</v>
      </c>
      <c r="AS62" s="45">
        <f t="shared" si="4"/>
        <v>0</v>
      </c>
      <c r="AT62" s="45">
        <f t="shared" si="30"/>
        <v>0.06</v>
      </c>
      <c r="AU62" s="45">
        <f t="shared" si="5"/>
        <v>0</v>
      </c>
      <c r="AV62" s="45">
        <f t="shared" si="6"/>
        <v>0.06</v>
      </c>
      <c r="AW62" s="45">
        <f t="shared" si="7"/>
        <v>0</v>
      </c>
      <c r="AX62" s="45">
        <f t="shared" si="8"/>
        <v>0.06</v>
      </c>
      <c r="AY62" s="45">
        <f t="shared" si="9"/>
        <v>0</v>
      </c>
      <c r="AZ62" s="45">
        <f t="shared" si="10"/>
        <v>0.06</v>
      </c>
      <c r="BA62" s="45">
        <f t="shared" si="11"/>
        <v>0</v>
      </c>
      <c r="BB62" s="45">
        <f t="shared" si="12"/>
        <v>0.06</v>
      </c>
      <c r="BC62" s="45">
        <f t="shared" si="13"/>
        <v>0</v>
      </c>
      <c r="BD62" s="45">
        <f t="shared" si="14"/>
        <v>0</v>
      </c>
      <c r="BE62" s="45">
        <f t="shared" si="15"/>
        <v>0</v>
      </c>
      <c r="BF62" s="45">
        <f t="shared" si="16"/>
        <v>0.06</v>
      </c>
      <c r="BG62" s="45">
        <f t="shared" si="17"/>
        <v>0</v>
      </c>
      <c r="BH62" s="45">
        <f t="shared" si="18"/>
        <v>0.06</v>
      </c>
      <c r="BI62" s="45">
        <f t="shared" si="19"/>
        <v>0</v>
      </c>
      <c r="BJ62" s="45">
        <f t="shared" si="20"/>
        <v>0</v>
      </c>
      <c r="BK62" s="45">
        <f t="shared" si="21"/>
        <v>0.06</v>
      </c>
      <c r="BL62" s="45">
        <f t="shared" si="22"/>
        <v>0</v>
      </c>
      <c r="BM62" s="45">
        <f t="shared" si="23"/>
        <v>0.06</v>
      </c>
      <c r="BN62" s="45">
        <f t="shared" si="24"/>
        <v>0.15</v>
      </c>
      <c r="BO62" s="45">
        <f t="shared" si="25"/>
        <v>0</v>
      </c>
      <c r="BP62" s="45">
        <f t="shared" si="26"/>
        <v>0.15</v>
      </c>
      <c r="BQ62" s="51">
        <f t="shared" si="27"/>
        <v>0</v>
      </c>
      <c r="BS62" s="286">
        <f t="shared" si="34"/>
        <v>1.0000000000000002</v>
      </c>
      <c r="BT62" s="202">
        <f t="shared" si="42"/>
        <v>11.5</v>
      </c>
      <c r="BU62" s="287">
        <v>0.28000000000000003</v>
      </c>
    </row>
    <row r="63" spans="2:73" x14ac:dyDescent="0.35">
      <c r="B63" s="28">
        <v>12</v>
      </c>
      <c r="C63" s="53" t="s">
        <v>112</v>
      </c>
      <c r="D63" s="40" t="s">
        <v>62</v>
      </c>
      <c r="E63" s="272" t="s">
        <v>53</v>
      </c>
      <c r="F63" s="273"/>
      <c r="G63" s="274" t="e">
        <f>_xlfn.RANK.AVG(F63,$F$58:$F$91,0)</f>
        <v>#N/A</v>
      </c>
      <c r="H63" s="275"/>
      <c r="I63" s="274" t="e">
        <f>_xlfn.RANK.AVG(H63,$H$58:$H$91,1)</f>
        <v>#N/A</v>
      </c>
      <c r="J63" s="273" t="e">
        <f>#REF!+G63+I63</f>
        <v>#REF!</v>
      </c>
      <c r="K63" s="276" t="e">
        <f>_xlfn.RANK.AVG(J63,$J$58:$J$91,1)</f>
        <v>#REF!</v>
      </c>
      <c r="L63" s="285">
        <v>1</v>
      </c>
      <c r="M63" s="278">
        <v>1</v>
      </c>
      <c r="N63" s="279">
        <v>1</v>
      </c>
      <c r="O63" s="285">
        <v>1</v>
      </c>
      <c r="P63" s="281">
        <v>1</v>
      </c>
      <c r="Q63" s="282">
        <v>1</v>
      </c>
      <c r="R63" s="283">
        <v>1</v>
      </c>
      <c r="S63" s="280">
        <v>1</v>
      </c>
      <c r="T63" s="284">
        <v>1</v>
      </c>
      <c r="U63" s="282">
        <v>1</v>
      </c>
      <c r="V63" s="283">
        <v>1</v>
      </c>
      <c r="W63" s="280">
        <v>0</v>
      </c>
      <c r="X63" s="284">
        <v>1</v>
      </c>
      <c r="Y63" s="280">
        <v>1</v>
      </c>
      <c r="Z63" s="283">
        <v>1</v>
      </c>
      <c r="AA63" s="285">
        <v>1</v>
      </c>
      <c r="AB63" s="278">
        <v>1</v>
      </c>
      <c r="AC63" s="281">
        <v>1</v>
      </c>
      <c r="AD63" s="277">
        <v>1</v>
      </c>
      <c r="AE63" s="278">
        <v>1</v>
      </c>
      <c r="AF63" s="279">
        <v>1</v>
      </c>
      <c r="AG63" s="280">
        <v>1</v>
      </c>
      <c r="AH63" s="281">
        <v>1</v>
      </c>
      <c r="AI63" s="277">
        <v>1</v>
      </c>
      <c r="AJ63" s="281">
        <v>1</v>
      </c>
      <c r="AK63" s="285">
        <v>1</v>
      </c>
      <c r="AL63" s="281">
        <v>1</v>
      </c>
      <c r="AM63" s="277">
        <v>1</v>
      </c>
      <c r="AN63" s="281">
        <v>1</v>
      </c>
      <c r="AO63" s="58">
        <f t="shared" si="0"/>
        <v>8.0000000000000016E-2</v>
      </c>
      <c r="AP63" s="45">
        <f t="shared" si="1"/>
        <v>0</v>
      </c>
      <c r="AQ63" s="45">
        <f t="shared" si="2"/>
        <v>0</v>
      </c>
      <c r="AR63" s="45">
        <f t="shared" si="3"/>
        <v>8.0000000000000016E-2</v>
      </c>
      <c r="AS63" s="45">
        <f t="shared" si="4"/>
        <v>0</v>
      </c>
      <c r="AT63" s="45">
        <f t="shared" si="30"/>
        <v>0.06</v>
      </c>
      <c r="AU63" s="45">
        <f t="shared" si="5"/>
        <v>0</v>
      </c>
      <c r="AV63" s="45">
        <f t="shared" si="6"/>
        <v>0.06</v>
      </c>
      <c r="AW63" s="45">
        <f t="shared" si="7"/>
        <v>0</v>
      </c>
      <c r="AX63" s="45">
        <f t="shared" si="8"/>
        <v>0.06</v>
      </c>
      <c r="AY63" s="45">
        <f t="shared" si="9"/>
        <v>0</v>
      </c>
      <c r="AZ63" s="45">
        <f t="shared" si="10"/>
        <v>0</v>
      </c>
      <c r="BA63" s="45">
        <f t="shared" si="11"/>
        <v>0</v>
      </c>
      <c r="BB63" s="45">
        <f t="shared" si="12"/>
        <v>0.06</v>
      </c>
      <c r="BC63" s="45">
        <f t="shared" si="13"/>
        <v>0</v>
      </c>
      <c r="BD63" s="45">
        <f t="shared" si="14"/>
        <v>0</v>
      </c>
      <c r="BE63" s="45">
        <f t="shared" si="15"/>
        <v>0</v>
      </c>
      <c r="BF63" s="45">
        <f t="shared" si="16"/>
        <v>0.06</v>
      </c>
      <c r="BG63" s="45">
        <f t="shared" si="17"/>
        <v>0</v>
      </c>
      <c r="BH63" s="45">
        <f t="shared" si="18"/>
        <v>0.06</v>
      </c>
      <c r="BI63" s="45">
        <f t="shared" si="19"/>
        <v>0</v>
      </c>
      <c r="BJ63" s="45">
        <f t="shared" si="20"/>
        <v>0</v>
      </c>
      <c r="BK63" s="45">
        <f t="shared" si="21"/>
        <v>0.06</v>
      </c>
      <c r="BL63" s="45">
        <f t="shared" si="22"/>
        <v>0</v>
      </c>
      <c r="BM63" s="45">
        <f t="shared" si="23"/>
        <v>0.06</v>
      </c>
      <c r="BN63" s="45">
        <f t="shared" si="24"/>
        <v>0.15</v>
      </c>
      <c r="BO63" s="45">
        <f t="shared" si="25"/>
        <v>0</v>
      </c>
      <c r="BP63" s="45">
        <f t="shared" si="26"/>
        <v>0.15</v>
      </c>
      <c r="BQ63" s="51">
        <f t="shared" si="27"/>
        <v>0</v>
      </c>
      <c r="BS63" s="286">
        <f t="shared" si="34"/>
        <v>0.94000000000000017</v>
      </c>
      <c r="BT63" s="202">
        <f t="shared" si="42"/>
        <v>27.5</v>
      </c>
      <c r="BU63" s="287">
        <v>9.5490716180371346E-2</v>
      </c>
    </row>
    <row r="64" spans="2:73" x14ac:dyDescent="0.35">
      <c r="B64" s="28">
        <v>13</v>
      </c>
      <c r="C64" s="53" t="s">
        <v>113</v>
      </c>
      <c r="D64" s="40" t="s">
        <v>62</v>
      </c>
      <c r="E64" s="272" t="s">
        <v>53</v>
      </c>
      <c r="F64" s="273"/>
      <c r="G64" s="274" t="e">
        <f>_xlfn.RANK.AVG(F64,$F$58:$F$91,0)</f>
        <v>#N/A</v>
      </c>
      <c r="H64" s="275"/>
      <c r="I64" s="274" t="e">
        <f>_xlfn.RANK.AVG(H64,$H$58:$H$91,1)</f>
        <v>#N/A</v>
      </c>
      <c r="J64" s="273" t="e">
        <f>#REF!+G64+I64</f>
        <v>#REF!</v>
      </c>
      <c r="K64" s="276" t="e">
        <f>_xlfn.RANK.AVG(J64,$J$58:$J$91,1)</f>
        <v>#REF!</v>
      </c>
      <c r="L64" s="280">
        <v>1</v>
      </c>
      <c r="M64" s="278">
        <v>1</v>
      </c>
      <c r="N64" s="279">
        <v>1</v>
      </c>
      <c r="O64" s="280">
        <v>1</v>
      </c>
      <c r="P64" s="281">
        <v>1</v>
      </c>
      <c r="Q64" s="282">
        <v>1</v>
      </c>
      <c r="R64" s="283">
        <v>1</v>
      </c>
      <c r="S64" s="280">
        <v>1</v>
      </c>
      <c r="T64" s="284">
        <v>1</v>
      </c>
      <c r="U64" s="282">
        <v>1</v>
      </c>
      <c r="V64" s="283">
        <v>1</v>
      </c>
      <c r="W64" s="280">
        <v>1</v>
      </c>
      <c r="X64" s="284">
        <v>1</v>
      </c>
      <c r="Y64" s="280">
        <v>0</v>
      </c>
      <c r="Z64" s="283">
        <v>1</v>
      </c>
      <c r="AA64" s="285">
        <v>1</v>
      </c>
      <c r="AB64" s="278">
        <v>1</v>
      </c>
      <c r="AC64" s="281">
        <v>1</v>
      </c>
      <c r="AD64" s="277">
        <v>1</v>
      </c>
      <c r="AE64" s="278">
        <v>1</v>
      </c>
      <c r="AF64" s="279">
        <v>1</v>
      </c>
      <c r="AG64" s="280">
        <v>1</v>
      </c>
      <c r="AH64" s="281">
        <v>1</v>
      </c>
      <c r="AI64" s="277">
        <v>1</v>
      </c>
      <c r="AJ64" s="281">
        <v>1</v>
      </c>
      <c r="AK64" s="285">
        <v>1</v>
      </c>
      <c r="AL64" s="281">
        <v>1</v>
      </c>
      <c r="AM64" s="277">
        <v>1</v>
      </c>
      <c r="AN64" s="281">
        <v>1</v>
      </c>
      <c r="AO64" s="58">
        <f t="shared" si="0"/>
        <v>8.0000000000000016E-2</v>
      </c>
      <c r="AP64" s="45">
        <f t="shared" si="1"/>
        <v>0</v>
      </c>
      <c r="AQ64" s="45">
        <f t="shared" si="2"/>
        <v>0</v>
      </c>
      <c r="AR64" s="45">
        <f t="shared" si="3"/>
        <v>8.0000000000000016E-2</v>
      </c>
      <c r="AS64" s="45">
        <f t="shared" si="4"/>
        <v>0</v>
      </c>
      <c r="AT64" s="45">
        <f t="shared" si="30"/>
        <v>0.06</v>
      </c>
      <c r="AU64" s="45">
        <f t="shared" si="5"/>
        <v>0</v>
      </c>
      <c r="AV64" s="45">
        <f t="shared" si="6"/>
        <v>0.06</v>
      </c>
      <c r="AW64" s="45">
        <f t="shared" si="7"/>
        <v>0</v>
      </c>
      <c r="AX64" s="45">
        <f t="shared" si="8"/>
        <v>0.06</v>
      </c>
      <c r="AY64" s="45">
        <f t="shared" si="9"/>
        <v>0</v>
      </c>
      <c r="AZ64" s="45">
        <f t="shared" si="10"/>
        <v>0.06</v>
      </c>
      <c r="BA64" s="45">
        <f t="shared" si="11"/>
        <v>0</v>
      </c>
      <c r="BB64" s="45">
        <f t="shared" si="12"/>
        <v>0</v>
      </c>
      <c r="BC64" s="45">
        <f t="shared" si="13"/>
        <v>0</v>
      </c>
      <c r="BD64" s="45">
        <f t="shared" si="14"/>
        <v>0</v>
      </c>
      <c r="BE64" s="45">
        <f t="shared" si="15"/>
        <v>0</v>
      </c>
      <c r="BF64" s="45">
        <f t="shared" si="16"/>
        <v>0.06</v>
      </c>
      <c r="BG64" s="45">
        <f t="shared" si="17"/>
        <v>0</v>
      </c>
      <c r="BH64" s="45">
        <f t="shared" si="18"/>
        <v>0.06</v>
      </c>
      <c r="BI64" s="45">
        <f t="shared" si="19"/>
        <v>0</v>
      </c>
      <c r="BJ64" s="45">
        <f t="shared" si="20"/>
        <v>0</v>
      </c>
      <c r="BK64" s="45">
        <f t="shared" si="21"/>
        <v>0.06</v>
      </c>
      <c r="BL64" s="45">
        <f t="shared" si="22"/>
        <v>0</v>
      </c>
      <c r="BM64" s="45">
        <f t="shared" si="23"/>
        <v>0.06</v>
      </c>
      <c r="BN64" s="45">
        <f t="shared" si="24"/>
        <v>0.15</v>
      </c>
      <c r="BO64" s="45">
        <f t="shared" si="25"/>
        <v>0</v>
      </c>
      <c r="BP64" s="45">
        <f t="shared" si="26"/>
        <v>0.15</v>
      </c>
      <c r="BQ64" s="51">
        <f t="shared" si="27"/>
        <v>0</v>
      </c>
      <c r="BS64" s="286">
        <f t="shared" si="34"/>
        <v>0.94000000000000017</v>
      </c>
      <c r="BT64" s="202">
        <f t="shared" si="42"/>
        <v>27.5</v>
      </c>
      <c r="BU64" s="287">
        <v>0.14809902740937225</v>
      </c>
    </row>
    <row r="65" spans="2:73" x14ac:dyDescent="0.35">
      <c r="B65" s="28">
        <v>15</v>
      </c>
      <c r="C65" s="53" t="s">
        <v>185</v>
      </c>
      <c r="D65" s="40" t="s">
        <v>62</v>
      </c>
      <c r="E65" s="272" t="s">
        <v>53</v>
      </c>
      <c r="F65" s="273"/>
      <c r="G65" s="274" t="e">
        <f>_xlfn.RANK.AVG(F65,$F$10:$F$49,0)</f>
        <v>#N/A</v>
      </c>
      <c r="H65" s="275"/>
      <c r="I65" s="274" t="e">
        <f>_xlfn.RANK.AVG(H65,$H$10:$H$49,1)</f>
        <v>#N/A</v>
      </c>
      <c r="J65" s="273" t="e">
        <f>#REF!+G65+I65</f>
        <v>#REF!</v>
      </c>
      <c r="K65" s="276" t="e">
        <f>_xlfn.RANK.AVG(J65,$J$10:$J$49,1)</f>
        <v>#REF!</v>
      </c>
      <c r="L65" s="291">
        <v>1</v>
      </c>
      <c r="M65" s="302">
        <v>0</v>
      </c>
      <c r="N65" s="290">
        <v>1</v>
      </c>
      <c r="O65" s="291">
        <v>1</v>
      </c>
      <c r="P65" s="281">
        <v>0</v>
      </c>
      <c r="Q65" s="292">
        <v>1</v>
      </c>
      <c r="R65" s="293">
        <v>0</v>
      </c>
      <c r="S65" s="291">
        <v>1</v>
      </c>
      <c r="T65" s="294">
        <v>0</v>
      </c>
      <c r="U65" s="292">
        <v>1</v>
      </c>
      <c r="V65" s="293">
        <v>1</v>
      </c>
      <c r="W65" s="291">
        <v>1</v>
      </c>
      <c r="X65" s="294">
        <v>1</v>
      </c>
      <c r="Y65" s="291">
        <v>1</v>
      </c>
      <c r="Z65" s="293">
        <v>1</v>
      </c>
      <c r="AA65" s="295">
        <v>1</v>
      </c>
      <c r="AB65" s="289">
        <v>1</v>
      </c>
      <c r="AC65" s="296">
        <v>1</v>
      </c>
      <c r="AD65" s="292">
        <v>0</v>
      </c>
      <c r="AE65" s="289">
        <v>1</v>
      </c>
      <c r="AF65" s="293">
        <v>1</v>
      </c>
      <c r="AG65" s="291">
        <v>1</v>
      </c>
      <c r="AH65" s="294">
        <v>0</v>
      </c>
      <c r="AI65" s="292">
        <v>1</v>
      </c>
      <c r="AJ65" s="294">
        <v>1</v>
      </c>
      <c r="AK65" s="295">
        <v>1</v>
      </c>
      <c r="AL65" s="294">
        <v>1</v>
      </c>
      <c r="AM65" s="288">
        <v>1</v>
      </c>
      <c r="AN65" s="294">
        <v>0</v>
      </c>
      <c r="AO65" s="58">
        <f t="shared" si="0"/>
        <v>8.0000000000000016E-2</v>
      </c>
      <c r="AP65" s="45">
        <f t="shared" si="1"/>
        <v>0</v>
      </c>
      <c r="AQ65" s="45">
        <f t="shared" si="2"/>
        <v>0</v>
      </c>
      <c r="AR65" s="45">
        <f t="shared" si="3"/>
        <v>8.0000000000000016E-2</v>
      </c>
      <c r="AS65" s="45">
        <f t="shared" si="4"/>
        <v>0</v>
      </c>
      <c r="AT65" s="45">
        <f t="shared" si="30"/>
        <v>0.06</v>
      </c>
      <c r="AU65" s="45">
        <f t="shared" si="5"/>
        <v>0</v>
      </c>
      <c r="AV65" s="45">
        <f t="shared" si="6"/>
        <v>0.06</v>
      </c>
      <c r="AW65" s="45">
        <f t="shared" si="7"/>
        <v>0</v>
      </c>
      <c r="AX65" s="45">
        <f t="shared" si="8"/>
        <v>0.06</v>
      </c>
      <c r="AY65" s="45">
        <f t="shared" si="9"/>
        <v>0</v>
      </c>
      <c r="AZ65" s="45">
        <f t="shared" si="10"/>
        <v>0.06</v>
      </c>
      <c r="BA65" s="45">
        <f t="shared" si="11"/>
        <v>0</v>
      </c>
      <c r="BB65" s="45">
        <f t="shared" si="12"/>
        <v>0.06</v>
      </c>
      <c r="BC65" s="45">
        <f t="shared" si="13"/>
        <v>0</v>
      </c>
      <c r="BD65" s="45">
        <f t="shared" si="14"/>
        <v>0</v>
      </c>
      <c r="BE65" s="45">
        <f t="shared" si="15"/>
        <v>0</v>
      </c>
      <c r="BF65" s="45">
        <f t="shared" si="16"/>
        <v>0.06</v>
      </c>
      <c r="BG65" s="45">
        <f t="shared" si="17"/>
        <v>0</v>
      </c>
      <c r="BH65" s="45">
        <f t="shared" si="18"/>
        <v>0.06</v>
      </c>
      <c r="BI65" s="45">
        <f t="shared" si="19"/>
        <v>0</v>
      </c>
      <c r="BJ65" s="45">
        <f t="shared" si="20"/>
        <v>0</v>
      </c>
      <c r="BK65" s="45">
        <f t="shared" si="21"/>
        <v>0</v>
      </c>
      <c r="BL65" s="45">
        <f t="shared" si="22"/>
        <v>0</v>
      </c>
      <c r="BM65" s="45">
        <f t="shared" si="23"/>
        <v>0.06</v>
      </c>
      <c r="BN65" s="45">
        <f t="shared" si="24"/>
        <v>0.15</v>
      </c>
      <c r="BO65" s="45">
        <f t="shared" si="25"/>
        <v>0</v>
      </c>
      <c r="BP65" s="45">
        <f t="shared" si="26"/>
        <v>0.15</v>
      </c>
      <c r="BQ65" s="51">
        <f t="shared" si="27"/>
        <v>0</v>
      </c>
      <c r="BS65" s="286">
        <f t="shared" si="34"/>
        <v>0.94000000000000017</v>
      </c>
      <c r="BT65" s="202">
        <f t="shared" si="42"/>
        <v>27.5</v>
      </c>
      <c r="BU65" s="287">
        <v>0.24</v>
      </c>
    </row>
    <row r="66" spans="2:73" x14ac:dyDescent="0.35">
      <c r="B66" s="28">
        <v>16</v>
      </c>
      <c r="C66" s="53" t="s">
        <v>186</v>
      </c>
      <c r="D66" s="40" t="s">
        <v>62</v>
      </c>
      <c r="E66" s="272" t="s">
        <v>53</v>
      </c>
      <c r="F66" s="273"/>
      <c r="G66" s="274" t="e">
        <f t="shared" ref="G66:G89" si="43">_xlfn.RANK.AVG(F66,$F$58:$F$91,0)</f>
        <v>#N/A</v>
      </c>
      <c r="H66" s="275"/>
      <c r="I66" s="274" t="e">
        <f t="shared" ref="I66:I89" si="44">_xlfn.RANK.AVG(H66,$H$58:$H$91,1)</f>
        <v>#N/A</v>
      </c>
      <c r="J66" s="273" t="e">
        <f>#REF!+G66+I66</f>
        <v>#REF!</v>
      </c>
      <c r="K66" s="276" t="e">
        <f t="shared" ref="K66:K89" si="45">_xlfn.RANK.AVG(J66,$J$58:$J$91,1)</f>
        <v>#REF!</v>
      </c>
      <c r="L66" s="337">
        <v>1</v>
      </c>
      <c r="M66" s="335">
        <v>1</v>
      </c>
      <c r="N66" s="336">
        <v>1</v>
      </c>
      <c r="O66" s="341">
        <v>1</v>
      </c>
      <c r="P66" s="338">
        <v>0</v>
      </c>
      <c r="Q66" s="339">
        <v>1</v>
      </c>
      <c r="R66" s="340">
        <v>1</v>
      </c>
      <c r="S66" s="341">
        <v>1</v>
      </c>
      <c r="T66" s="342">
        <v>0</v>
      </c>
      <c r="U66" s="339">
        <v>1</v>
      </c>
      <c r="V66" s="340">
        <v>0</v>
      </c>
      <c r="W66" s="341">
        <v>1</v>
      </c>
      <c r="X66" s="342">
        <v>1</v>
      </c>
      <c r="Y66" s="341">
        <v>1</v>
      </c>
      <c r="Z66" s="340">
        <v>0</v>
      </c>
      <c r="AA66" s="337">
        <v>1</v>
      </c>
      <c r="AB66" s="335">
        <v>1</v>
      </c>
      <c r="AC66" s="338">
        <v>1</v>
      </c>
      <c r="AD66" s="334">
        <v>1</v>
      </c>
      <c r="AE66" s="335">
        <v>1</v>
      </c>
      <c r="AF66" s="336">
        <v>1</v>
      </c>
      <c r="AG66" s="337">
        <v>1</v>
      </c>
      <c r="AH66" s="338">
        <v>0</v>
      </c>
      <c r="AI66" s="334">
        <v>0</v>
      </c>
      <c r="AJ66" s="338">
        <v>1</v>
      </c>
      <c r="AK66" s="337">
        <v>1</v>
      </c>
      <c r="AL66" s="338">
        <v>1</v>
      </c>
      <c r="AM66" s="334">
        <v>1</v>
      </c>
      <c r="AN66" s="338">
        <v>0</v>
      </c>
      <c r="AO66" s="58">
        <f t="shared" si="0"/>
        <v>8.0000000000000016E-2</v>
      </c>
      <c r="AP66" s="45">
        <f t="shared" si="1"/>
        <v>0</v>
      </c>
      <c r="AQ66" s="45">
        <f t="shared" si="2"/>
        <v>0</v>
      </c>
      <c r="AR66" s="45">
        <f t="shared" si="3"/>
        <v>8.0000000000000016E-2</v>
      </c>
      <c r="AS66" s="45">
        <f t="shared" si="4"/>
        <v>0</v>
      </c>
      <c r="AT66" s="45">
        <f t="shared" si="30"/>
        <v>0.06</v>
      </c>
      <c r="AU66" s="45">
        <f t="shared" si="5"/>
        <v>0</v>
      </c>
      <c r="AV66" s="45">
        <f t="shared" si="6"/>
        <v>0.06</v>
      </c>
      <c r="AW66" s="45">
        <f t="shared" si="7"/>
        <v>0</v>
      </c>
      <c r="AX66" s="45">
        <f t="shared" si="8"/>
        <v>0.06</v>
      </c>
      <c r="AY66" s="45">
        <f t="shared" si="9"/>
        <v>0</v>
      </c>
      <c r="AZ66" s="45">
        <f t="shared" si="10"/>
        <v>0.06</v>
      </c>
      <c r="BA66" s="45">
        <f t="shared" si="11"/>
        <v>0</v>
      </c>
      <c r="BB66" s="45">
        <f t="shared" si="12"/>
        <v>0.06</v>
      </c>
      <c r="BC66" s="45">
        <f t="shared" si="13"/>
        <v>0</v>
      </c>
      <c r="BD66" s="45">
        <f t="shared" si="14"/>
        <v>0</v>
      </c>
      <c r="BE66" s="45">
        <f t="shared" si="15"/>
        <v>0</v>
      </c>
      <c r="BF66" s="45">
        <f t="shared" si="16"/>
        <v>0.06</v>
      </c>
      <c r="BG66" s="45">
        <f t="shared" si="17"/>
        <v>0</v>
      </c>
      <c r="BH66" s="45">
        <f t="shared" si="18"/>
        <v>0.06</v>
      </c>
      <c r="BI66" s="45">
        <f t="shared" si="19"/>
        <v>0</v>
      </c>
      <c r="BJ66" s="45">
        <f t="shared" si="20"/>
        <v>0</v>
      </c>
      <c r="BK66" s="45">
        <f t="shared" si="21"/>
        <v>0</v>
      </c>
      <c r="BL66" s="45">
        <f t="shared" si="22"/>
        <v>0</v>
      </c>
      <c r="BM66" s="45">
        <f t="shared" si="23"/>
        <v>0.06</v>
      </c>
      <c r="BN66" s="45">
        <f t="shared" si="24"/>
        <v>0.15</v>
      </c>
      <c r="BO66" s="45">
        <f t="shared" si="25"/>
        <v>0</v>
      </c>
      <c r="BP66" s="45">
        <f t="shared" si="26"/>
        <v>0.15</v>
      </c>
      <c r="BQ66" s="51">
        <f t="shared" si="27"/>
        <v>0</v>
      </c>
      <c r="BS66" s="286">
        <f t="shared" si="34"/>
        <v>0.94000000000000017</v>
      </c>
      <c r="BT66" s="202">
        <f t="shared" si="42"/>
        <v>27.5</v>
      </c>
      <c r="BU66" s="287">
        <v>0.27</v>
      </c>
    </row>
    <row r="67" spans="2:73" x14ac:dyDescent="0.35">
      <c r="B67" s="28">
        <v>18</v>
      </c>
      <c r="C67" s="53" t="s">
        <v>114</v>
      </c>
      <c r="D67" s="40" t="s">
        <v>62</v>
      </c>
      <c r="E67" s="272" t="s">
        <v>53</v>
      </c>
      <c r="F67" s="273"/>
      <c r="G67" s="274" t="e">
        <f t="shared" si="43"/>
        <v>#N/A</v>
      </c>
      <c r="H67" s="275"/>
      <c r="I67" s="274" t="e">
        <f t="shared" si="44"/>
        <v>#N/A</v>
      </c>
      <c r="J67" s="273" t="e">
        <f>#REF!+G67+I67</f>
        <v>#REF!</v>
      </c>
      <c r="K67" s="276" t="e">
        <f t="shared" si="45"/>
        <v>#REF!</v>
      </c>
      <c r="L67" s="285">
        <v>1</v>
      </c>
      <c r="M67" s="278">
        <v>1</v>
      </c>
      <c r="N67" s="279">
        <v>1</v>
      </c>
      <c r="O67" s="280">
        <v>1</v>
      </c>
      <c r="P67" s="281">
        <v>1</v>
      </c>
      <c r="Q67" s="282">
        <v>1</v>
      </c>
      <c r="R67" s="283">
        <v>1</v>
      </c>
      <c r="S67" s="280">
        <v>1</v>
      </c>
      <c r="T67" s="284">
        <v>1</v>
      </c>
      <c r="U67" s="282">
        <v>1</v>
      </c>
      <c r="V67" s="283">
        <v>1</v>
      </c>
      <c r="W67" s="280">
        <v>1</v>
      </c>
      <c r="X67" s="284">
        <v>1</v>
      </c>
      <c r="Y67" s="280">
        <v>1</v>
      </c>
      <c r="Z67" s="283">
        <v>1</v>
      </c>
      <c r="AA67" s="285">
        <v>1</v>
      </c>
      <c r="AB67" s="278">
        <v>1</v>
      </c>
      <c r="AC67" s="281">
        <v>1</v>
      </c>
      <c r="AD67" s="277">
        <v>1</v>
      </c>
      <c r="AE67" s="278">
        <v>1</v>
      </c>
      <c r="AF67" s="279">
        <v>1</v>
      </c>
      <c r="AG67" s="285">
        <v>1</v>
      </c>
      <c r="AH67" s="281">
        <v>1</v>
      </c>
      <c r="AI67" s="277">
        <v>1</v>
      </c>
      <c r="AJ67" s="281">
        <v>1</v>
      </c>
      <c r="AK67" s="285">
        <v>1</v>
      </c>
      <c r="AL67" s="284">
        <v>1</v>
      </c>
      <c r="AM67" s="277">
        <v>1</v>
      </c>
      <c r="AN67" s="284">
        <v>1</v>
      </c>
      <c r="AO67" s="58">
        <f t="shared" si="0"/>
        <v>8.0000000000000016E-2</v>
      </c>
      <c r="AP67" s="45">
        <f t="shared" si="1"/>
        <v>0</v>
      </c>
      <c r="AQ67" s="45">
        <f t="shared" si="2"/>
        <v>0</v>
      </c>
      <c r="AR67" s="45">
        <f t="shared" si="3"/>
        <v>8.0000000000000016E-2</v>
      </c>
      <c r="AS67" s="45">
        <f t="shared" si="4"/>
        <v>0</v>
      </c>
      <c r="AT67" s="45">
        <f t="shared" si="30"/>
        <v>0.06</v>
      </c>
      <c r="AU67" s="45">
        <f t="shared" si="5"/>
        <v>0</v>
      </c>
      <c r="AV67" s="45">
        <f t="shared" si="6"/>
        <v>0.06</v>
      </c>
      <c r="AW67" s="45">
        <f t="shared" si="7"/>
        <v>0</v>
      </c>
      <c r="AX67" s="45">
        <f t="shared" si="8"/>
        <v>0.06</v>
      </c>
      <c r="AY67" s="45">
        <f t="shared" si="9"/>
        <v>0</v>
      </c>
      <c r="AZ67" s="45">
        <f t="shared" si="10"/>
        <v>0.06</v>
      </c>
      <c r="BA67" s="45">
        <f t="shared" si="11"/>
        <v>0</v>
      </c>
      <c r="BB67" s="45">
        <f t="shared" si="12"/>
        <v>0.06</v>
      </c>
      <c r="BC67" s="45">
        <f t="shared" si="13"/>
        <v>0</v>
      </c>
      <c r="BD67" s="45">
        <f t="shared" si="14"/>
        <v>0</v>
      </c>
      <c r="BE67" s="45">
        <f t="shared" si="15"/>
        <v>0</v>
      </c>
      <c r="BF67" s="45">
        <f t="shared" si="16"/>
        <v>0.06</v>
      </c>
      <c r="BG67" s="45">
        <f t="shared" si="17"/>
        <v>0</v>
      </c>
      <c r="BH67" s="45">
        <f t="shared" si="18"/>
        <v>0.06</v>
      </c>
      <c r="BI67" s="45">
        <f t="shared" si="19"/>
        <v>0</v>
      </c>
      <c r="BJ67" s="45">
        <f t="shared" si="20"/>
        <v>0</v>
      </c>
      <c r="BK67" s="45">
        <f t="shared" si="21"/>
        <v>0.06</v>
      </c>
      <c r="BL67" s="45">
        <f t="shared" si="22"/>
        <v>0</v>
      </c>
      <c r="BM67" s="45">
        <f t="shared" si="23"/>
        <v>0.06</v>
      </c>
      <c r="BN67" s="45">
        <f t="shared" si="24"/>
        <v>0.15</v>
      </c>
      <c r="BO67" s="45">
        <f t="shared" si="25"/>
        <v>0</v>
      </c>
      <c r="BP67" s="45">
        <f t="shared" si="26"/>
        <v>0.15</v>
      </c>
      <c r="BQ67" s="51">
        <f t="shared" si="27"/>
        <v>0</v>
      </c>
      <c r="BS67" s="286">
        <f t="shared" si="34"/>
        <v>1.0000000000000002</v>
      </c>
      <c r="BT67" s="202">
        <f t="shared" si="42"/>
        <v>11.5</v>
      </c>
      <c r="BU67" s="287">
        <v>0.13925729442970824</v>
      </c>
    </row>
    <row r="68" spans="2:73" x14ac:dyDescent="0.35">
      <c r="B68" s="28">
        <v>26</v>
      </c>
      <c r="C68" s="53" t="s">
        <v>115</v>
      </c>
      <c r="D68" s="40" t="s">
        <v>62</v>
      </c>
      <c r="E68" s="272" t="s">
        <v>53</v>
      </c>
      <c r="F68" s="273"/>
      <c r="G68" s="274" t="e">
        <f t="shared" si="43"/>
        <v>#N/A</v>
      </c>
      <c r="H68" s="275"/>
      <c r="I68" s="274" t="e">
        <f t="shared" si="44"/>
        <v>#N/A</v>
      </c>
      <c r="J68" s="273" t="e">
        <f>#REF!+G68+I68</f>
        <v>#REF!</v>
      </c>
      <c r="K68" s="276" t="e">
        <f t="shared" si="45"/>
        <v>#REF!</v>
      </c>
      <c r="L68" s="285">
        <v>1</v>
      </c>
      <c r="M68" s="278">
        <v>1</v>
      </c>
      <c r="N68" s="279">
        <v>1</v>
      </c>
      <c r="O68" s="280">
        <v>1</v>
      </c>
      <c r="P68" s="281">
        <v>1</v>
      </c>
      <c r="Q68" s="282">
        <v>1</v>
      </c>
      <c r="R68" s="283">
        <v>1</v>
      </c>
      <c r="S68" s="280">
        <v>1</v>
      </c>
      <c r="T68" s="284">
        <v>1</v>
      </c>
      <c r="U68" s="282">
        <v>1</v>
      </c>
      <c r="V68" s="283">
        <v>1</v>
      </c>
      <c r="W68" s="280">
        <v>1</v>
      </c>
      <c r="X68" s="284">
        <v>0</v>
      </c>
      <c r="Y68" s="280">
        <v>1</v>
      </c>
      <c r="Z68" s="283">
        <v>1</v>
      </c>
      <c r="AA68" s="285">
        <v>1</v>
      </c>
      <c r="AB68" s="278">
        <v>1</v>
      </c>
      <c r="AC68" s="281">
        <v>1</v>
      </c>
      <c r="AD68" s="277">
        <v>1</v>
      </c>
      <c r="AE68" s="278">
        <v>1</v>
      </c>
      <c r="AF68" s="279">
        <v>1</v>
      </c>
      <c r="AG68" s="285">
        <v>1</v>
      </c>
      <c r="AH68" s="281">
        <v>1</v>
      </c>
      <c r="AI68" s="277">
        <v>1</v>
      </c>
      <c r="AJ68" s="281">
        <v>1</v>
      </c>
      <c r="AK68" s="285">
        <v>1</v>
      </c>
      <c r="AL68" s="281">
        <v>1</v>
      </c>
      <c r="AM68" s="277">
        <v>1</v>
      </c>
      <c r="AN68" s="281">
        <v>1</v>
      </c>
      <c r="AO68" s="58">
        <f t="shared" si="0"/>
        <v>8.0000000000000016E-2</v>
      </c>
      <c r="AP68" s="45">
        <f t="shared" si="1"/>
        <v>0</v>
      </c>
      <c r="AQ68" s="45">
        <f t="shared" si="2"/>
        <v>0</v>
      </c>
      <c r="AR68" s="45">
        <f t="shared" si="3"/>
        <v>8.0000000000000016E-2</v>
      </c>
      <c r="AS68" s="45">
        <f t="shared" si="4"/>
        <v>0</v>
      </c>
      <c r="AT68" s="45">
        <f t="shared" si="30"/>
        <v>0.06</v>
      </c>
      <c r="AU68" s="45">
        <f t="shared" si="5"/>
        <v>0</v>
      </c>
      <c r="AV68" s="45">
        <f t="shared" si="6"/>
        <v>0.06</v>
      </c>
      <c r="AW68" s="45">
        <f t="shared" si="7"/>
        <v>0</v>
      </c>
      <c r="AX68" s="45">
        <f t="shared" si="8"/>
        <v>0.06</v>
      </c>
      <c r="AY68" s="45">
        <f t="shared" si="9"/>
        <v>0</v>
      </c>
      <c r="AZ68" s="45">
        <f t="shared" si="10"/>
        <v>0.06</v>
      </c>
      <c r="BA68" s="45">
        <f t="shared" si="11"/>
        <v>0</v>
      </c>
      <c r="BB68" s="45">
        <f t="shared" si="12"/>
        <v>0.06</v>
      </c>
      <c r="BC68" s="45">
        <f t="shared" si="13"/>
        <v>0</v>
      </c>
      <c r="BD68" s="45">
        <f t="shared" si="14"/>
        <v>0</v>
      </c>
      <c r="BE68" s="45">
        <f t="shared" si="15"/>
        <v>0</v>
      </c>
      <c r="BF68" s="45">
        <f t="shared" si="16"/>
        <v>0.06</v>
      </c>
      <c r="BG68" s="45">
        <f t="shared" si="17"/>
        <v>0</v>
      </c>
      <c r="BH68" s="45">
        <f t="shared" si="18"/>
        <v>0.06</v>
      </c>
      <c r="BI68" s="45">
        <f t="shared" si="19"/>
        <v>0</v>
      </c>
      <c r="BJ68" s="45">
        <f t="shared" si="20"/>
        <v>0</v>
      </c>
      <c r="BK68" s="45">
        <f t="shared" si="21"/>
        <v>0.06</v>
      </c>
      <c r="BL68" s="45">
        <f t="shared" si="22"/>
        <v>0</v>
      </c>
      <c r="BM68" s="45">
        <f t="shared" si="23"/>
        <v>0.06</v>
      </c>
      <c r="BN68" s="45">
        <f t="shared" si="24"/>
        <v>0.15</v>
      </c>
      <c r="BO68" s="45">
        <f t="shared" si="25"/>
        <v>0</v>
      </c>
      <c r="BP68" s="45">
        <f t="shared" si="26"/>
        <v>0.15</v>
      </c>
      <c r="BQ68" s="51">
        <f t="shared" si="27"/>
        <v>0</v>
      </c>
      <c r="BS68" s="286">
        <f t="shared" si="34"/>
        <v>1.0000000000000002</v>
      </c>
      <c r="BT68" s="202">
        <f t="shared" si="42"/>
        <v>11.5</v>
      </c>
      <c r="BU68" s="287">
        <v>9.5490716180371346E-2</v>
      </c>
    </row>
    <row r="69" spans="2:73" x14ac:dyDescent="0.35">
      <c r="B69" s="28">
        <v>27</v>
      </c>
      <c r="C69" s="53" t="s">
        <v>116</v>
      </c>
      <c r="D69" s="40" t="s">
        <v>62</v>
      </c>
      <c r="E69" s="272" t="s">
        <v>53</v>
      </c>
      <c r="F69" s="273"/>
      <c r="G69" s="274" t="e">
        <f t="shared" si="43"/>
        <v>#N/A</v>
      </c>
      <c r="H69" s="275"/>
      <c r="I69" s="274" t="e">
        <f t="shared" si="44"/>
        <v>#N/A</v>
      </c>
      <c r="J69" s="273" t="e">
        <f>#REF!+G69+I69</f>
        <v>#REF!</v>
      </c>
      <c r="K69" s="276" t="e">
        <f t="shared" si="45"/>
        <v>#REF!</v>
      </c>
      <c r="L69" s="285">
        <v>1</v>
      </c>
      <c r="M69" s="278">
        <v>1</v>
      </c>
      <c r="N69" s="279">
        <v>1</v>
      </c>
      <c r="O69" s="280">
        <v>1</v>
      </c>
      <c r="P69" s="281">
        <v>1</v>
      </c>
      <c r="Q69" s="282">
        <v>1</v>
      </c>
      <c r="R69" s="283">
        <v>1</v>
      </c>
      <c r="S69" s="280">
        <v>1</v>
      </c>
      <c r="T69" s="284">
        <v>1</v>
      </c>
      <c r="U69" s="282">
        <v>1</v>
      </c>
      <c r="V69" s="283">
        <v>1</v>
      </c>
      <c r="W69" s="280">
        <v>1</v>
      </c>
      <c r="X69" s="284">
        <v>1</v>
      </c>
      <c r="Y69" s="280">
        <v>1</v>
      </c>
      <c r="Z69" s="283">
        <v>1</v>
      </c>
      <c r="AA69" s="285">
        <v>1</v>
      </c>
      <c r="AB69" s="278">
        <v>1</v>
      </c>
      <c r="AC69" s="281">
        <v>1</v>
      </c>
      <c r="AD69" s="277">
        <v>1</v>
      </c>
      <c r="AE69" s="278">
        <v>1</v>
      </c>
      <c r="AF69" s="279">
        <v>1</v>
      </c>
      <c r="AG69" s="285">
        <v>1</v>
      </c>
      <c r="AH69" s="281">
        <v>1</v>
      </c>
      <c r="AI69" s="277">
        <v>1</v>
      </c>
      <c r="AJ69" s="281">
        <v>1</v>
      </c>
      <c r="AK69" s="285">
        <v>1</v>
      </c>
      <c r="AL69" s="281">
        <v>1</v>
      </c>
      <c r="AM69" s="277">
        <v>1</v>
      </c>
      <c r="AN69" s="281">
        <v>1</v>
      </c>
      <c r="AO69" s="58">
        <f t="shared" si="0"/>
        <v>8.0000000000000016E-2</v>
      </c>
      <c r="AP69" s="45">
        <f t="shared" si="1"/>
        <v>0</v>
      </c>
      <c r="AQ69" s="45">
        <f t="shared" si="2"/>
        <v>0</v>
      </c>
      <c r="AR69" s="45">
        <f t="shared" si="3"/>
        <v>8.0000000000000016E-2</v>
      </c>
      <c r="AS69" s="45">
        <f t="shared" si="4"/>
        <v>0</v>
      </c>
      <c r="AT69" s="45">
        <f t="shared" si="30"/>
        <v>0.06</v>
      </c>
      <c r="AU69" s="45">
        <f t="shared" si="5"/>
        <v>0</v>
      </c>
      <c r="AV69" s="45">
        <f t="shared" si="6"/>
        <v>0.06</v>
      </c>
      <c r="AW69" s="45">
        <f t="shared" si="7"/>
        <v>0</v>
      </c>
      <c r="AX69" s="45">
        <f t="shared" si="8"/>
        <v>0.06</v>
      </c>
      <c r="AY69" s="45">
        <f t="shared" si="9"/>
        <v>0</v>
      </c>
      <c r="AZ69" s="45">
        <f t="shared" si="10"/>
        <v>0.06</v>
      </c>
      <c r="BA69" s="45">
        <f t="shared" si="11"/>
        <v>0</v>
      </c>
      <c r="BB69" s="45">
        <f t="shared" si="12"/>
        <v>0.06</v>
      </c>
      <c r="BC69" s="45">
        <f t="shared" si="13"/>
        <v>0</v>
      </c>
      <c r="BD69" s="45">
        <f t="shared" si="14"/>
        <v>0</v>
      </c>
      <c r="BE69" s="45">
        <f t="shared" si="15"/>
        <v>0</v>
      </c>
      <c r="BF69" s="45">
        <f t="shared" si="16"/>
        <v>0.06</v>
      </c>
      <c r="BG69" s="45">
        <f t="shared" si="17"/>
        <v>0</v>
      </c>
      <c r="BH69" s="45">
        <f t="shared" si="18"/>
        <v>0.06</v>
      </c>
      <c r="BI69" s="45">
        <f t="shared" si="19"/>
        <v>0</v>
      </c>
      <c r="BJ69" s="45">
        <f t="shared" si="20"/>
        <v>0</v>
      </c>
      <c r="BK69" s="45">
        <f t="shared" si="21"/>
        <v>0.06</v>
      </c>
      <c r="BL69" s="45">
        <f t="shared" si="22"/>
        <v>0</v>
      </c>
      <c r="BM69" s="45">
        <f t="shared" si="23"/>
        <v>0.06</v>
      </c>
      <c r="BN69" s="45">
        <f t="shared" si="24"/>
        <v>0.15</v>
      </c>
      <c r="BO69" s="45">
        <f t="shared" si="25"/>
        <v>0</v>
      </c>
      <c r="BP69" s="45">
        <f t="shared" si="26"/>
        <v>0.15</v>
      </c>
      <c r="BQ69" s="51">
        <f t="shared" si="27"/>
        <v>0</v>
      </c>
      <c r="BS69" s="286">
        <f t="shared" si="34"/>
        <v>1.0000000000000002</v>
      </c>
      <c r="BT69" s="202">
        <f t="shared" si="42"/>
        <v>11.5</v>
      </c>
      <c r="BU69" s="287">
        <v>0.12201591511936344</v>
      </c>
    </row>
    <row r="70" spans="2:73" x14ac:dyDescent="0.35">
      <c r="B70" s="28">
        <v>34</v>
      </c>
      <c r="C70" s="53" t="s">
        <v>117</v>
      </c>
      <c r="D70" s="40" t="s">
        <v>62</v>
      </c>
      <c r="E70" s="272" t="s">
        <v>53</v>
      </c>
      <c r="F70" s="273"/>
      <c r="G70" s="274" t="e">
        <f t="shared" si="43"/>
        <v>#N/A</v>
      </c>
      <c r="H70" s="275"/>
      <c r="I70" s="274" t="e">
        <f t="shared" si="44"/>
        <v>#N/A</v>
      </c>
      <c r="J70" s="273" t="e">
        <f>#REF!+G70+I70</f>
        <v>#REF!</v>
      </c>
      <c r="K70" s="276" t="e">
        <f t="shared" si="45"/>
        <v>#REF!</v>
      </c>
      <c r="L70" s="277">
        <v>1</v>
      </c>
      <c r="M70" s="278">
        <v>1</v>
      </c>
      <c r="N70" s="279">
        <v>1</v>
      </c>
      <c r="O70" s="285">
        <v>1</v>
      </c>
      <c r="P70" s="281">
        <v>1</v>
      </c>
      <c r="Q70" s="282">
        <v>1</v>
      </c>
      <c r="R70" s="283">
        <v>1</v>
      </c>
      <c r="S70" s="280">
        <v>1</v>
      </c>
      <c r="T70" s="284">
        <v>1</v>
      </c>
      <c r="U70" s="282">
        <v>1</v>
      </c>
      <c r="V70" s="283">
        <v>1</v>
      </c>
      <c r="W70" s="280">
        <v>1</v>
      </c>
      <c r="X70" s="284">
        <v>1</v>
      </c>
      <c r="Y70" s="280">
        <v>1</v>
      </c>
      <c r="Z70" s="283">
        <v>1</v>
      </c>
      <c r="AA70" s="285">
        <v>1</v>
      </c>
      <c r="AB70" s="278">
        <v>1</v>
      </c>
      <c r="AC70" s="281">
        <v>1</v>
      </c>
      <c r="AD70" s="277">
        <v>1</v>
      </c>
      <c r="AE70" s="278">
        <v>1</v>
      </c>
      <c r="AF70" s="279">
        <v>1</v>
      </c>
      <c r="AG70" s="285">
        <v>1</v>
      </c>
      <c r="AH70" s="281">
        <v>1</v>
      </c>
      <c r="AI70" s="282">
        <v>1</v>
      </c>
      <c r="AJ70" s="281">
        <v>1</v>
      </c>
      <c r="AK70" s="285">
        <v>1</v>
      </c>
      <c r="AL70" s="281">
        <v>1</v>
      </c>
      <c r="AM70" s="277">
        <v>1</v>
      </c>
      <c r="AN70" s="281">
        <v>1</v>
      </c>
      <c r="AO70" s="58">
        <f t="shared" si="0"/>
        <v>8.0000000000000016E-2</v>
      </c>
      <c r="AP70" s="45">
        <f t="shared" si="1"/>
        <v>0</v>
      </c>
      <c r="AQ70" s="45">
        <f t="shared" si="2"/>
        <v>0</v>
      </c>
      <c r="AR70" s="45">
        <f t="shared" si="3"/>
        <v>8.0000000000000016E-2</v>
      </c>
      <c r="AS70" s="45">
        <f t="shared" si="4"/>
        <v>0</v>
      </c>
      <c r="AT70" s="45">
        <f t="shared" si="30"/>
        <v>0.06</v>
      </c>
      <c r="AU70" s="45">
        <f t="shared" si="5"/>
        <v>0</v>
      </c>
      <c r="AV70" s="45">
        <f t="shared" si="6"/>
        <v>0.06</v>
      </c>
      <c r="AW70" s="45">
        <f t="shared" si="7"/>
        <v>0</v>
      </c>
      <c r="AX70" s="45">
        <f t="shared" si="8"/>
        <v>0.06</v>
      </c>
      <c r="AY70" s="45">
        <f t="shared" si="9"/>
        <v>0</v>
      </c>
      <c r="AZ70" s="45">
        <f t="shared" si="10"/>
        <v>0.06</v>
      </c>
      <c r="BA70" s="45">
        <f t="shared" si="11"/>
        <v>0</v>
      </c>
      <c r="BB70" s="45">
        <f t="shared" si="12"/>
        <v>0.06</v>
      </c>
      <c r="BC70" s="45">
        <f t="shared" si="13"/>
        <v>0</v>
      </c>
      <c r="BD70" s="45">
        <f t="shared" si="14"/>
        <v>0</v>
      </c>
      <c r="BE70" s="45">
        <f t="shared" si="15"/>
        <v>0</v>
      </c>
      <c r="BF70" s="45">
        <f t="shared" si="16"/>
        <v>0.06</v>
      </c>
      <c r="BG70" s="45">
        <f t="shared" si="17"/>
        <v>0</v>
      </c>
      <c r="BH70" s="45">
        <f t="shared" si="18"/>
        <v>0.06</v>
      </c>
      <c r="BI70" s="45">
        <f t="shared" si="19"/>
        <v>0</v>
      </c>
      <c r="BJ70" s="45">
        <f t="shared" si="20"/>
        <v>0</v>
      </c>
      <c r="BK70" s="45">
        <f t="shared" si="21"/>
        <v>0.06</v>
      </c>
      <c r="BL70" s="45">
        <f t="shared" si="22"/>
        <v>0</v>
      </c>
      <c r="BM70" s="45">
        <f t="shared" si="23"/>
        <v>0.06</v>
      </c>
      <c r="BN70" s="45">
        <f t="shared" si="24"/>
        <v>0.15</v>
      </c>
      <c r="BO70" s="45">
        <f t="shared" si="25"/>
        <v>0</v>
      </c>
      <c r="BP70" s="45">
        <f t="shared" si="26"/>
        <v>0.15</v>
      </c>
      <c r="BQ70" s="51">
        <f t="shared" si="27"/>
        <v>0</v>
      </c>
      <c r="BS70" s="286">
        <f t="shared" si="34"/>
        <v>1.0000000000000002</v>
      </c>
      <c r="BT70" s="202">
        <f t="shared" si="42"/>
        <v>11.5</v>
      </c>
      <c r="BU70" s="287">
        <v>6.366047745358093E-2</v>
      </c>
    </row>
    <row r="71" spans="2:73" x14ac:dyDescent="0.35">
      <c r="B71" s="28">
        <v>35</v>
      </c>
      <c r="C71" s="53" t="s">
        <v>118</v>
      </c>
      <c r="D71" s="40" t="s">
        <v>62</v>
      </c>
      <c r="E71" s="272" t="s">
        <v>53</v>
      </c>
      <c r="F71" s="273"/>
      <c r="G71" s="274" t="e">
        <f t="shared" si="43"/>
        <v>#N/A</v>
      </c>
      <c r="H71" s="275"/>
      <c r="I71" s="274" t="e">
        <f t="shared" si="44"/>
        <v>#N/A</v>
      </c>
      <c r="J71" s="273" t="e">
        <f>#REF!+G71+I71</f>
        <v>#REF!</v>
      </c>
      <c r="K71" s="276" t="e">
        <f t="shared" si="45"/>
        <v>#REF!</v>
      </c>
      <c r="L71" s="277">
        <v>1</v>
      </c>
      <c r="M71" s="278">
        <v>1</v>
      </c>
      <c r="N71" s="279">
        <v>1</v>
      </c>
      <c r="O71" s="285">
        <v>1</v>
      </c>
      <c r="P71" s="281">
        <v>1</v>
      </c>
      <c r="Q71" s="282">
        <v>1</v>
      </c>
      <c r="R71" s="283">
        <v>1</v>
      </c>
      <c r="S71" s="280">
        <v>1</v>
      </c>
      <c r="T71" s="284">
        <v>1</v>
      </c>
      <c r="U71" s="282">
        <v>1</v>
      </c>
      <c r="V71" s="283">
        <v>1</v>
      </c>
      <c r="W71" s="280">
        <v>1</v>
      </c>
      <c r="X71" s="284">
        <v>0</v>
      </c>
      <c r="Y71" s="280">
        <v>1</v>
      </c>
      <c r="Z71" s="283">
        <v>1</v>
      </c>
      <c r="AA71" s="280">
        <v>0</v>
      </c>
      <c r="AB71" s="297">
        <v>1</v>
      </c>
      <c r="AC71" s="284">
        <v>1</v>
      </c>
      <c r="AD71" s="277">
        <v>1</v>
      </c>
      <c r="AE71" s="278">
        <v>1</v>
      </c>
      <c r="AF71" s="279">
        <v>1</v>
      </c>
      <c r="AG71" s="285">
        <v>1</v>
      </c>
      <c r="AH71" s="281">
        <v>1</v>
      </c>
      <c r="AI71" s="277">
        <v>1</v>
      </c>
      <c r="AJ71" s="281">
        <v>1</v>
      </c>
      <c r="AK71" s="285">
        <v>1</v>
      </c>
      <c r="AL71" s="281">
        <v>1</v>
      </c>
      <c r="AM71" s="277">
        <v>1</v>
      </c>
      <c r="AN71" s="281">
        <v>1</v>
      </c>
      <c r="AO71" s="58">
        <f t="shared" si="0"/>
        <v>8.0000000000000016E-2</v>
      </c>
      <c r="AP71" s="45">
        <f t="shared" si="1"/>
        <v>0</v>
      </c>
      <c r="AQ71" s="45">
        <f t="shared" si="2"/>
        <v>0</v>
      </c>
      <c r="AR71" s="45">
        <f t="shared" si="3"/>
        <v>8.0000000000000016E-2</v>
      </c>
      <c r="AS71" s="45">
        <f t="shared" si="4"/>
        <v>0</v>
      </c>
      <c r="AT71" s="45">
        <f t="shared" si="30"/>
        <v>0.06</v>
      </c>
      <c r="AU71" s="45">
        <f t="shared" si="5"/>
        <v>0</v>
      </c>
      <c r="AV71" s="45">
        <f t="shared" si="6"/>
        <v>0.06</v>
      </c>
      <c r="AW71" s="45">
        <f t="shared" si="7"/>
        <v>0</v>
      </c>
      <c r="AX71" s="45">
        <f t="shared" si="8"/>
        <v>0.06</v>
      </c>
      <c r="AY71" s="45">
        <f t="shared" si="9"/>
        <v>0</v>
      </c>
      <c r="AZ71" s="45">
        <f t="shared" si="10"/>
        <v>0.06</v>
      </c>
      <c r="BA71" s="45">
        <f t="shared" si="11"/>
        <v>0</v>
      </c>
      <c r="BB71" s="45">
        <f t="shared" si="12"/>
        <v>0.06</v>
      </c>
      <c r="BC71" s="45">
        <f t="shared" si="13"/>
        <v>0</v>
      </c>
      <c r="BD71" s="45">
        <f t="shared" si="14"/>
        <v>0</v>
      </c>
      <c r="BE71" s="45">
        <f t="shared" si="15"/>
        <v>0</v>
      </c>
      <c r="BF71" s="45">
        <f t="shared" si="16"/>
        <v>0.06</v>
      </c>
      <c r="BG71" s="45">
        <f t="shared" si="17"/>
        <v>0</v>
      </c>
      <c r="BH71" s="45">
        <f t="shared" si="18"/>
        <v>0.06</v>
      </c>
      <c r="BI71" s="45">
        <f t="shared" si="19"/>
        <v>0</v>
      </c>
      <c r="BJ71" s="45">
        <f t="shared" si="20"/>
        <v>0</v>
      </c>
      <c r="BK71" s="45">
        <f t="shared" si="21"/>
        <v>0.06</v>
      </c>
      <c r="BL71" s="45">
        <f t="shared" si="22"/>
        <v>0</v>
      </c>
      <c r="BM71" s="45">
        <f t="shared" si="23"/>
        <v>0.06</v>
      </c>
      <c r="BN71" s="45">
        <f t="shared" si="24"/>
        <v>0.15</v>
      </c>
      <c r="BO71" s="45">
        <f t="shared" si="25"/>
        <v>0</v>
      </c>
      <c r="BP71" s="45">
        <f t="shared" si="26"/>
        <v>0.15</v>
      </c>
      <c r="BQ71" s="51">
        <f t="shared" si="27"/>
        <v>0</v>
      </c>
      <c r="BS71" s="286">
        <f t="shared" si="34"/>
        <v>1.0000000000000002</v>
      </c>
      <c r="BT71" s="202">
        <f t="shared" si="42"/>
        <v>11.5</v>
      </c>
      <c r="BU71" s="287">
        <v>0.20114942528735635</v>
      </c>
    </row>
    <row r="72" spans="2:73" x14ac:dyDescent="0.35">
      <c r="B72" s="28">
        <v>47</v>
      </c>
      <c r="C72" s="53" t="s">
        <v>119</v>
      </c>
      <c r="D72" s="40" t="s">
        <v>62</v>
      </c>
      <c r="E72" s="272" t="s">
        <v>53</v>
      </c>
      <c r="F72" s="273"/>
      <c r="G72" s="274" t="e">
        <f t="shared" si="43"/>
        <v>#N/A</v>
      </c>
      <c r="H72" s="275"/>
      <c r="I72" s="274" t="e">
        <f t="shared" si="44"/>
        <v>#N/A</v>
      </c>
      <c r="J72" s="273" t="e">
        <f>#REF!+G72+I72</f>
        <v>#REF!</v>
      </c>
      <c r="K72" s="276" t="e">
        <f t="shared" si="45"/>
        <v>#REF!</v>
      </c>
      <c r="L72" s="285">
        <v>1</v>
      </c>
      <c r="M72" s="278">
        <v>1</v>
      </c>
      <c r="N72" s="279">
        <v>1</v>
      </c>
      <c r="O72" s="285">
        <v>1</v>
      </c>
      <c r="P72" s="281">
        <v>1</v>
      </c>
      <c r="Q72" s="282">
        <v>1</v>
      </c>
      <c r="R72" s="283">
        <v>1</v>
      </c>
      <c r="S72" s="280">
        <v>1</v>
      </c>
      <c r="T72" s="284">
        <v>1</v>
      </c>
      <c r="U72" s="282">
        <v>1</v>
      </c>
      <c r="V72" s="283">
        <v>1</v>
      </c>
      <c r="W72" s="280">
        <v>1</v>
      </c>
      <c r="X72" s="284">
        <v>1</v>
      </c>
      <c r="Y72" s="280">
        <v>1</v>
      </c>
      <c r="Z72" s="283">
        <v>0</v>
      </c>
      <c r="AA72" s="285">
        <v>1</v>
      </c>
      <c r="AB72" s="278">
        <v>1</v>
      </c>
      <c r="AC72" s="281">
        <v>1</v>
      </c>
      <c r="AD72" s="277">
        <v>1</v>
      </c>
      <c r="AE72" s="278">
        <v>1</v>
      </c>
      <c r="AF72" s="279">
        <v>1</v>
      </c>
      <c r="AG72" s="285">
        <v>1</v>
      </c>
      <c r="AH72" s="281">
        <v>1</v>
      </c>
      <c r="AI72" s="277">
        <v>1</v>
      </c>
      <c r="AJ72" s="281">
        <v>1</v>
      </c>
      <c r="AK72" s="285">
        <v>1</v>
      </c>
      <c r="AL72" s="281">
        <v>1</v>
      </c>
      <c r="AM72" s="277">
        <v>1</v>
      </c>
      <c r="AN72" s="281">
        <v>1</v>
      </c>
      <c r="AO72" s="58">
        <f t="shared" si="0"/>
        <v>8.0000000000000016E-2</v>
      </c>
      <c r="AP72" s="45">
        <f t="shared" si="1"/>
        <v>0</v>
      </c>
      <c r="AQ72" s="45">
        <f t="shared" si="2"/>
        <v>0</v>
      </c>
      <c r="AR72" s="45">
        <f t="shared" si="3"/>
        <v>8.0000000000000016E-2</v>
      </c>
      <c r="AS72" s="45">
        <f t="shared" si="4"/>
        <v>0</v>
      </c>
      <c r="AT72" s="45">
        <f t="shared" si="30"/>
        <v>0.06</v>
      </c>
      <c r="AU72" s="45">
        <f t="shared" si="5"/>
        <v>0</v>
      </c>
      <c r="AV72" s="45">
        <f t="shared" si="6"/>
        <v>0.06</v>
      </c>
      <c r="AW72" s="45">
        <f t="shared" si="7"/>
        <v>0</v>
      </c>
      <c r="AX72" s="45">
        <f t="shared" si="8"/>
        <v>0.06</v>
      </c>
      <c r="AY72" s="45">
        <f t="shared" si="9"/>
        <v>0</v>
      </c>
      <c r="AZ72" s="45">
        <f t="shared" si="10"/>
        <v>0.06</v>
      </c>
      <c r="BA72" s="45">
        <f t="shared" si="11"/>
        <v>0</v>
      </c>
      <c r="BB72" s="45">
        <f t="shared" si="12"/>
        <v>0.06</v>
      </c>
      <c r="BC72" s="45">
        <f t="shared" si="13"/>
        <v>0</v>
      </c>
      <c r="BD72" s="45">
        <f t="shared" si="14"/>
        <v>0</v>
      </c>
      <c r="BE72" s="45">
        <f t="shared" si="15"/>
        <v>0</v>
      </c>
      <c r="BF72" s="45">
        <f t="shared" si="16"/>
        <v>0.06</v>
      </c>
      <c r="BG72" s="45">
        <f t="shared" si="17"/>
        <v>0</v>
      </c>
      <c r="BH72" s="45">
        <f t="shared" si="18"/>
        <v>0.06</v>
      </c>
      <c r="BI72" s="45">
        <f t="shared" si="19"/>
        <v>0</v>
      </c>
      <c r="BJ72" s="45">
        <f t="shared" si="20"/>
        <v>0</v>
      </c>
      <c r="BK72" s="45">
        <f t="shared" si="21"/>
        <v>0.06</v>
      </c>
      <c r="BL72" s="45">
        <f t="shared" si="22"/>
        <v>0</v>
      </c>
      <c r="BM72" s="45">
        <f t="shared" si="23"/>
        <v>0.06</v>
      </c>
      <c r="BN72" s="45">
        <f t="shared" si="24"/>
        <v>0.15</v>
      </c>
      <c r="BO72" s="45">
        <f t="shared" si="25"/>
        <v>0</v>
      </c>
      <c r="BP72" s="45">
        <f t="shared" si="26"/>
        <v>0.15</v>
      </c>
      <c r="BQ72" s="51">
        <f t="shared" si="27"/>
        <v>0</v>
      </c>
      <c r="BS72" s="286">
        <f t="shared" si="34"/>
        <v>1.0000000000000002</v>
      </c>
      <c r="BT72" s="202">
        <f t="shared" si="42"/>
        <v>11.5</v>
      </c>
      <c r="BU72" s="287">
        <v>6.631299734748014E-2</v>
      </c>
    </row>
    <row r="73" spans="2:73" x14ac:dyDescent="0.35">
      <c r="B73" s="28">
        <v>48</v>
      </c>
      <c r="C73" s="53" t="s">
        <v>120</v>
      </c>
      <c r="D73" s="40" t="s">
        <v>62</v>
      </c>
      <c r="E73" s="272" t="s">
        <v>53</v>
      </c>
      <c r="F73" s="273"/>
      <c r="G73" s="274" t="e">
        <f t="shared" si="43"/>
        <v>#N/A</v>
      </c>
      <c r="H73" s="275"/>
      <c r="I73" s="274" t="e">
        <f t="shared" si="44"/>
        <v>#N/A</v>
      </c>
      <c r="J73" s="273" t="e">
        <f>#REF!+G73+I73</f>
        <v>#REF!</v>
      </c>
      <c r="K73" s="276" t="e">
        <f t="shared" si="45"/>
        <v>#REF!</v>
      </c>
      <c r="L73" s="285">
        <v>1</v>
      </c>
      <c r="M73" s="278">
        <v>1</v>
      </c>
      <c r="N73" s="279">
        <v>1</v>
      </c>
      <c r="O73" s="285">
        <v>1</v>
      </c>
      <c r="P73" s="281">
        <v>1</v>
      </c>
      <c r="Q73" s="282">
        <v>1</v>
      </c>
      <c r="R73" s="283">
        <v>1</v>
      </c>
      <c r="S73" s="280">
        <v>1</v>
      </c>
      <c r="T73" s="284">
        <v>1</v>
      </c>
      <c r="U73" s="282">
        <v>1</v>
      </c>
      <c r="V73" s="283">
        <v>1</v>
      </c>
      <c r="W73" s="280">
        <v>1</v>
      </c>
      <c r="X73" s="284">
        <v>1</v>
      </c>
      <c r="Y73" s="280">
        <v>1</v>
      </c>
      <c r="Z73" s="283">
        <v>0</v>
      </c>
      <c r="AA73" s="285">
        <v>1</v>
      </c>
      <c r="AB73" s="278">
        <v>1</v>
      </c>
      <c r="AC73" s="281">
        <v>1</v>
      </c>
      <c r="AD73" s="277">
        <v>1</v>
      </c>
      <c r="AE73" s="278">
        <v>1</v>
      </c>
      <c r="AF73" s="279">
        <v>1</v>
      </c>
      <c r="AG73" s="285">
        <v>1</v>
      </c>
      <c r="AH73" s="281">
        <v>1</v>
      </c>
      <c r="AI73" s="277">
        <v>1</v>
      </c>
      <c r="AJ73" s="281">
        <v>1</v>
      </c>
      <c r="AK73" s="285">
        <v>1</v>
      </c>
      <c r="AL73" s="281">
        <v>1</v>
      </c>
      <c r="AM73" s="277">
        <v>1</v>
      </c>
      <c r="AN73" s="281">
        <v>1</v>
      </c>
      <c r="AO73" s="58">
        <f t="shared" si="0"/>
        <v>8.0000000000000016E-2</v>
      </c>
      <c r="AP73" s="45">
        <f t="shared" si="1"/>
        <v>0</v>
      </c>
      <c r="AQ73" s="45">
        <f t="shared" si="2"/>
        <v>0</v>
      </c>
      <c r="AR73" s="45">
        <f t="shared" si="3"/>
        <v>8.0000000000000016E-2</v>
      </c>
      <c r="AS73" s="45">
        <f t="shared" si="4"/>
        <v>0</v>
      </c>
      <c r="AT73" s="45">
        <f t="shared" si="30"/>
        <v>0.06</v>
      </c>
      <c r="AU73" s="45">
        <f t="shared" si="5"/>
        <v>0</v>
      </c>
      <c r="AV73" s="45">
        <f t="shared" si="6"/>
        <v>0.06</v>
      </c>
      <c r="AW73" s="45">
        <f t="shared" si="7"/>
        <v>0</v>
      </c>
      <c r="AX73" s="45">
        <f t="shared" si="8"/>
        <v>0.06</v>
      </c>
      <c r="AY73" s="45">
        <f t="shared" si="9"/>
        <v>0</v>
      </c>
      <c r="AZ73" s="45">
        <f t="shared" si="10"/>
        <v>0.06</v>
      </c>
      <c r="BA73" s="45">
        <f t="shared" si="11"/>
        <v>0</v>
      </c>
      <c r="BB73" s="45">
        <f t="shared" si="12"/>
        <v>0.06</v>
      </c>
      <c r="BC73" s="45">
        <f t="shared" si="13"/>
        <v>0</v>
      </c>
      <c r="BD73" s="45">
        <f t="shared" si="14"/>
        <v>0</v>
      </c>
      <c r="BE73" s="45">
        <f t="shared" si="15"/>
        <v>0</v>
      </c>
      <c r="BF73" s="45">
        <f t="shared" si="16"/>
        <v>0.06</v>
      </c>
      <c r="BG73" s="45">
        <f t="shared" si="17"/>
        <v>0</v>
      </c>
      <c r="BH73" s="45">
        <f t="shared" si="18"/>
        <v>0.06</v>
      </c>
      <c r="BI73" s="45">
        <f t="shared" si="19"/>
        <v>0</v>
      </c>
      <c r="BJ73" s="45">
        <f t="shared" si="20"/>
        <v>0</v>
      </c>
      <c r="BK73" s="45">
        <f t="shared" si="21"/>
        <v>0.06</v>
      </c>
      <c r="BL73" s="45">
        <f t="shared" si="22"/>
        <v>0</v>
      </c>
      <c r="BM73" s="45">
        <f t="shared" si="23"/>
        <v>0.06</v>
      </c>
      <c r="BN73" s="45">
        <f t="shared" si="24"/>
        <v>0.15</v>
      </c>
      <c r="BO73" s="45">
        <f t="shared" si="25"/>
        <v>0</v>
      </c>
      <c r="BP73" s="45">
        <f t="shared" si="26"/>
        <v>0.15</v>
      </c>
      <c r="BQ73" s="51">
        <f t="shared" si="27"/>
        <v>0</v>
      </c>
      <c r="BS73" s="286">
        <f t="shared" si="34"/>
        <v>1.0000000000000002</v>
      </c>
      <c r="BT73" s="202">
        <f t="shared" si="42"/>
        <v>11.5</v>
      </c>
      <c r="BU73" s="287">
        <v>6.631299734748014E-2</v>
      </c>
    </row>
    <row r="74" spans="2:73" x14ac:dyDescent="0.35">
      <c r="B74" s="28">
        <v>63</v>
      </c>
      <c r="C74" s="53" t="s">
        <v>121</v>
      </c>
      <c r="D74" s="40" t="s">
        <v>62</v>
      </c>
      <c r="E74" s="272" t="s">
        <v>53</v>
      </c>
      <c r="F74" s="273"/>
      <c r="G74" s="274" t="e">
        <f t="shared" si="43"/>
        <v>#N/A</v>
      </c>
      <c r="H74" s="275"/>
      <c r="I74" s="274" t="e">
        <f t="shared" si="44"/>
        <v>#N/A</v>
      </c>
      <c r="J74" s="273" t="e">
        <f>#REF!+G74+I74</f>
        <v>#REF!</v>
      </c>
      <c r="K74" s="276" t="e">
        <f t="shared" si="45"/>
        <v>#REF!</v>
      </c>
      <c r="L74" s="285">
        <v>1</v>
      </c>
      <c r="M74" s="278">
        <v>1</v>
      </c>
      <c r="N74" s="279">
        <v>1</v>
      </c>
      <c r="O74" s="280">
        <v>1</v>
      </c>
      <c r="P74" s="281">
        <v>1</v>
      </c>
      <c r="Q74" s="282">
        <v>1</v>
      </c>
      <c r="R74" s="283">
        <v>1</v>
      </c>
      <c r="S74" s="280">
        <v>1</v>
      </c>
      <c r="T74" s="284">
        <v>1</v>
      </c>
      <c r="U74" s="282">
        <v>1</v>
      </c>
      <c r="V74" s="283">
        <v>1</v>
      </c>
      <c r="W74" s="280">
        <v>0</v>
      </c>
      <c r="X74" s="284">
        <v>1</v>
      </c>
      <c r="Y74" s="280">
        <v>1</v>
      </c>
      <c r="Z74" s="283">
        <v>1</v>
      </c>
      <c r="AA74" s="285">
        <v>1</v>
      </c>
      <c r="AB74" s="278">
        <v>1</v>
      </c>
      <c r="AC74" s="281">
        <v>1</v>
      </c>
      <c r="AD74" s="277">
        <v>1</v>
      </c>
      <c r="AE74" s="278">
        <v>1</v>
      </c>
      <c r="AF74" s="279">
        <v>1</v>
      </c>
      <c r="AG74" s="285">
        <v>1</v>
      </c>
      <c r="AH74" s="281">
        <v>1</v>
      </c>
      <c r="AI74" s="277">
        <v>1</v>
      </c>
      <c r="AJ74" s="281">
        <v>1</v>
      </c>
      <c r="AK74" s="285">
        <v>1</v>
      </c>
      <c r="AL74" s="281">
        <v>1</v>
      </c>
      <c r="AM74" s="277">
        <v>1</v>
      </c>
      <c r="AN74" s="284">
        <v>1</v>
      </c>
      <c r="AO74" s="58">
        <f t="shared" ref="AO74:AO126" si="46">L74*$L$9*$L$6*$L$4</f>
        <v>8.0000000000000016E-2</v>
      </c>
      <c r="AP74" s="45">
        <f t="shared" ref="AP74:AP126" si="47">M74*$M$9*$L$6*$L$4</f>
        <v>0</v>
      </c>
      <c r="AQ74" s="45">
        <f t="shared" ref="AQ74:AQ126" si="48">N74*$N$9*$L$6*$L$4</f>
        <v>0</v>
      </c>
      <c r="AR74" s="45">
        <f t="shared" ref="AR74:AR126" si="49">O74*$O$9*$O$6*$L$4</f>
        <v>8.0000000000000016E-2</v>
      </c>
      <c r="AS74" s="45">
        <f t="shared" ref="AS74:AS126" si="50">P74*$P$9*$O$6*$L$4</f>
        <v>0</v>
      </c>
      <c r="AT74" s="45">
        <f t="shared" si="30"/>
        <v>0.06</v>
      </c>
      <c r="AU74" s="45">
        <f t="shared" ref="AU74:AU126" si="51">R74*$R$9*$Q$6*$L$4</f>
        <v>0</v>
      </c>
      <c r="AV74" s="45">
        <f t="shared" ref="AV74:AV126" si="52">S74*$S$9*$S$6*$L$4</f>
        <v>0.06</v>
      </c>
      <c r="AW74" s="45">
        <f t="shared" ref="AW74:AW126" si="53">T74*$T$9*$S$6*$L$4</f>
        <v>0</v>
      </c>
      <c r="AX74" s="45">
        <f t="shared" ref="AX74:AX126" si="54">U74*$U$9*$U$6*$L$4</f>
        <v>0.06</v>
      </c>
      <c r="AY74" s="45">
        <f t="shared" ref="AY74:AY126" si="55">V74*$V$9*$U$6*$L$4</f>
        <v>0</v>
      </c>
      <c r="AZ74" s="45">
        <f t="shared" ref="AZ74:AZ126" si="56">W74*$W$9*$W$6*$L$4</f>
        <v>0</v>
      </c>
      <c r="BA74" s="45">
        <f t="shared" ref="BA74:BA126" si="57">X74*$X$9*$W$6*$L$4</f>
        <v>0</v>
      </c>
      <c r="BB74" s="45">
        <f t="shared" ref="BB74:BB126" si="58">Y74*$Y$9*$Y$6*$Y$4</f>
        <v>0.06</v>
      </c>
      <c r="BC74" s="45">
        <f t="shared" ref="BC74:BC126" si="59">Z74*$Z$9*$Y$6*$Y$4</f>
        <v>0</v>
      </c>
      <c r="BD74" s="45">
        <f t="shared" ref="BD74:BD126" si="60">AA74*$AA$9*$AA$6*$Y$4</f>
        <v>0</v>
      </c>
      <c r="BE74" s="45">
        <f t="shared" ref="BE74:BE126" si="61">AB74*$AB$9*$AA$6*$Y$4</f>
        <v>0</v>
      </c>
      <c r="BF74" s="45">
        <f t="shared" ref="BF74:BF126" si="62">AC74*$AC$9*$AA$6*$Y$4</f>
        <v>0.06</v>
      </c>
      <c r="BG74" s="45">
        <f t="shared" ref="BG74:BG126" si="63">AD74*$AD$9*$AD$6*$Y$4</f>
        <v>0</v>
      </c>
      <c r="BH74" s="45">
        <f t="shared" ref="BH74:BH126" si="64">AE74*$AE$9*$AD$6*$Y$4</f>
        <v>0.06</v>
      </c>
      <c r="BI74" s="45">
        <f t="shared" ref="BI74:BI126" si="65">AF74*$AF$9*$AD$6*$Y$4</f>
        <v>0</v>
      </c>
      <c r="BJ74" s="45">
        <f t="shared" ref="BJ74:BJ126" si="66">AG74*$AG$9*$AG$6*$Y$4</f>
        <v>0</v>
      </c>
      <c r="BK74" s="45">
        <f t="shared" ref="BK74:BK126" si="67">AH74*$AH$9*$AG$6*$Y$4</f>
        <v>0.06</v>
      </c>
      <c r="BL74" s="45">
        <f t="shared" ref="BL74:BL126" si="68">AI74*$AI$9*$AI$6*$Y$4</f>
        <v>0</v>
      </c>
      <c r="BM74" s="45">
        <f t="shared" ref="BM74:BM126" si="69">AJ74*$AJ$9*$AI$6*$Y$4</f>
        <v>0.06</v>
      </c>
      <c r="BN74" s="45">
        <f t="shared" ref="BN74:BN126" si="70">AK74*$AK$9*$AK$6*$AK$4</f>
        <v>0.15</v>
      </c>
      <c r="BO74" s="45">
        <f t="shared" ref="BO74:BO126" si="71">AL74*$AL$9*$AK$6*$AK$4</f>
        <v>0</v>
      </c>
      <c r="BP74" s="45">
        <f t="shared" ref="BP74:BP126" si="72">AM74*$AM$9*$AM$6*$AK$4</f>
        <v>0.15</v>
      </c>
      <c r="BQ74" s="51">
        <f t="shared" ref="BQ74:BQ126" si="73">AN74*$AN$9*$AM$6*$AK$4</f>
        <v>0</v>
      </c>
      <c r="BS74" s="286">
        <f t="shared" si="34"/>
        <v>0.94000000000000017</v>
      </c>
      <c r="BT74" s="202">
        <f t="shared" si="42"/>
        <v>27.5</v>
      </c>
      <c r="BU74" s="287">
        <v>0.1856763925729443</v>
      </c>
    </row>
    <row r="75" spans="2:73" x14ac:dyDescent="0.35">
      <c r="B75" s="28">
        <v>66</v>
      </c>
      <c r="C75" s="53" t="s">
        <v>122</v>
      </c>
      <c r="D75" s="40" t="s">
        <v>62</v>
      </c>
      <c r="E75" s="272" t="s">
        <v>53</v>
      </c>
      <c r="F75" s="273"/>
      <c r="G75" s="274" t="e">
        <f t="shared" si="43"/>
        <v>#N/A</v>
      </c>
      <c r="H75" s="275"/>
      <c r="I75" s="274" t="e">
        <f t="shared" si="44"/>
        <v>#N/A</v>
      </c>
      <c r="J75" s="273" t="e">
        <f>#REF!+G75+I75</f>
        <v>#REF!</v>
      </c>
      <c r="K75" s="276" t="e">
        <f t="shared" si="45"/>
        <v>#REF!</v>
      </c>
      <c r="L75" s="285">
        <v>1</v>
      </c>
      <c r="M75" s="278">
        <v>1</v>
      </c>
      <c r="N75" s="279">
        <v>1</v>
      </c>
      <c r="O75" s="285">
        <v>1</v>
      </c>
      <c r="P75" s="281">
        <v>1</v>
      </c>
      <c r="Q75" s="282">
        <v>1</v>
      </c>
      <c r="R75" s="283">
        <v>1</v>
      </c>
      <c r="S75" s="280">
        <v>1</v>
      </c>
      <c r="T75" s="284">
        <v>1</v>
      </c>
      <c r="U75" s="282">
        <v>1</v>
      </c>
      <c r="V75" s="283">
        <v>1</v>
      </c>
      <c r="W75" s="280">
        <v>1</v>
      </c>
      <c r="X75" s="284">
        <v>1</v>
      </c>
      <c r="Y75" s="280">
        <v>1</v>
      </c>
      <c r="Z75" s="283">
        <v>1</v>
      </c>
      <c r="AA75" s="285">
        <v>1</v>
      </c>
      <c r="AB75" s="278">
        <v>1</v>
      </c>
      <c r="AC75" s="281">
        <v>1</v>
      </c>
      <c r="AD75" s="277">
        <v>1</v>
      </c>
      <c r="AE75" s="278">
        <v>1</v>
      </c>
      <c r="AF75" s="279">
        <v>1</v>
      </c>
      <c r="AG75" s="285">
        <v>1</v>
      </c>
      <c r="AH75" s="281">
        <v>1</v>
      </c>
      <c r="AI75" s="277">
        <v>1</v>
      </c>
      <c r="AJ75" s="281">
        <v>1</v>
      </c>
      <c r="AK75" s="285">
        <v>1</v>
      </c>
      <c r="AL75" s="281">
        <v>1</v>
      </c>
      <c r="AM75" s="277">
        <v>1</v>
      </c>
      <c r="AN75" s="281">
        <v>1</v>
      </c>
      <c r="AO75" s="58">
        <f t="shared" si="46"/>
        <v>8.0000000000000016E-2</v>
      </c>
      <c r="AP75" s="45">
        <f t="shared" si="47"/>
        <v>0</v>
      </c>
      <c r="AQ75" s="45">
        <f t="shared" si="48"/>
        <v>0</v>
      </c>
      <c r="AR75" s="45">
        <f t="shared" si="49"/>
        <v>8.0000000000000016E-2</v>
      </c>
      <c r="AS75" s="45">
        <f t="shared" si="50"/>
        <v>0</v>
      </c>
      <c r="AT75" s="45">
        <f t="shared" ref="AT75:AT126" si="74">Q75*$Q$9*$Q$6*$L$4</f>
        <v>0.06</v>
      </c>
      <c r="AU75" s="45">
        <f t="shared" si="51"/>
        <v>0</v>
      </c>
      <c r="AV75" s="45">
        <f t="shared" si="52"/>
        <v>0.06</v>
      </c>
      <c r="AW75" s="45">
        <f t="shared" si="53"/>
        <v>0</v>
      </c>
      <c r="AX75" s="45">
        <f t="shared" si="54"/>
        <v>0.06</v>
      </c>
      <c r="AY75" s="45">
        <f t="shared" si="55"/>
        <v>0</v>
      </c>
      <c r="AZ75" s="45">
        <f t="shared" si="56"/>
        <v>0.06</v>
      </c>
      <c r="BA75" s="45">
        <f t="shared" si="57"/>
        <v>0</v>
      </c>
      <c r="BB75" s="45">
        <f t="shared" si="58"/>
        <v>0.06</v>
      </c>
      <c r="BC75" s="45">
        <f t="shared" si="59"/>
        <v>0</v>
      </c>
      <c r="BD75" s="45">
        <f t="shared" si="60"/>
        <v>0</v>
      </c>
      <c r="BE75" s="45">
        <f t="shared" si="61"/>
        <v>0</v>
      </c>
      <c r="BF75" s="45">
        <f t="shared" si="62"/>
        <v>0.06</v>
      </c>
      <c r="BG75" s="45">
        <f t="shared" si="63"/>
        <v>0</v>
      </c>
      <c r="BH75" s="45">
        <f t="shared" si="64"/>
        <v>0.06</v>
      </c>
      <c r="BI75" s="45">
        <f t="shared" si="65"/>
        <v>0</v>
      </c>
      <c r="BJ75" s="45">
        <f t="shared" si="66"/>
        <v>0</v>
      </c>
      <c r="BK75" s="45">
        <f t="shared" si="67"/>
        <v>0.06</v>
      </c>
      <c r="BL75" s="45">
        <f t="shared" si="68"/>
        <v>0</v>
      </c>
      <c r="BM75" s="45">
        <f t="shared" si="69"/>
        <v>0.06</v>
      </c>
      <c r="BN75" s="45">
        <f t="shared" si="70"/>
        <v>0.15</v>
      </c>
      <c r="BO75" s="45">
        <f t="shared" si="71"/>
        <v>0</v>
      </c>
      <c r="BP75" s="45">
        <f t="shared" si="72"/>
        <v>0.15</v>
      </c>
      <c r="BQ75" s="51">
        <f t="shared" si="73"/>
        <v>0</v>
      </c>
      <c r="BS75" s="286">
        <f t="shared" si="34"/>
        <v>1.0000000000000002</v>
      </c>
      <c r="BT75" s="202">
        <f t="shared" si="42"/>
        <v>11.5</v>
      </c>
      <c r="BU75" s="287">
        <v>3.3156498673740015E-2</v>
      </c>
    </row>
    <row r="76" spans="2:73" x14ac:dyDescent="0.35">
      <c r="B76" s="28">
        <v>67</v>
      </c>
      <c r="C76" s="53" t="s">
        <v>123</v>
      </c>
      <c r="D76" s="40" t="s">
        <v>62</v>
      </c>
      <c r="E76" s="272" t="s">
        <v>53</v>
      </c>
      <c r="F76" s="273"/>
      <c r="G76" s="274" t="e">
        <f t="shared" si="43"/>
        <v>#N/A</v>
      </c>
      <c r="H76" s="275"/>
      <c r="I76" s="274" t="e">
        <f t="shared" si="44"/>
        <v>#N/A</v>
      </c>
      <c r="J76" s="273" t="e">
        <f>#REF!+G76+I76</f>
        <v>#REF!</v>
      </c>
      <c r="K76" s="276" t="e">
        <f t="shared" si="45"/>
        <v>#REF!</v>
      </c>
      <c r="L76" s="282">
        <v>1</v>
      </c>
      <c r="M76" s="278">
        <v>1</v>
      </c>
      <c r="N76" s="279">
        <v>1</v>
      </c>
      <c r="O76" s="285">
        <v>1</v>
      </c>
      <c r="P76" s="281">
        <v>1</v>
      </c>
      <c r="Q76" s="282">
        <v>0</v>
      </c>
      <c r="R76" s="283">
        <v>1</v>
      </c>
      <c r="S76" s="280">
        <v>1</v>
      </c>
      <c r="T76" s="284">
        <v>1</v>
      </c>
      <c r="U76" s="282">
        <v>1</v>
      </c>
      <c r="V76" s="283">
        <v>1</v>
      </c>
      <c r="W76" s="280">
        <v>1</v>
      </c>
      <c r="X76" s="284">
        <v>1</v>
      </c>
      <c r="Y76" s="280">
        <v>1</v>
      </c>
      <c r="Z76" s="283">
        <v>1</v>
      </c>
      <c r="AA76" s="285">
        <v>1</v>
      </c>
      <c r="AB76" s="278">
        <v>1</v>
      </c>
      <c r="AC76" s="281">
        <v>1</v>
      </c>
      <c r="AD76" s="282">
        <v>0</v>
      </c>
      <c r="AE76" s="278">
        <v>1</v>
      </c>
      <c r="AF76" s="283">
        <v>1</v>
      </c>
      <c r="AG76" s="285">
        <v>1</v>
      </c>
      <c r="AH76" s="281">
        <v>1</v>
      </c>
      <c r="AI76" s="277">
        <v>1</v>
      </c>
      <c r="AJ76" s="281">
        <v>1</v>
      </c>
      <c r="AK76" s="285">
        <v>1</v>
      </c>
      <c r="AL76" s="284">
        <v>1</v>
      </c>
      <c r="AM76" s="277">
        <v>1</v>
      </c>
      <c r="AN76" s="284">
        <v>1</v>
      </c>
      <c r="AO76" s="58">
        <f t="shared" si="46"/>
        <v>8.0000000000000016E-2</v>
      </c>
      <c r="AP76" s="45">
        <f t="shared" si="47"/>
        <v>0</v>
      </c>
      <c r="AQ76" s="45">
        <f t="shared" si="48"/>
        <v>0</v>
      </c>
      <c r="AR76" s="45">
        <f t="shared" si="49"/>
        <v>8.0000000000000016E-2</v>
      </c>
      <c r="AS76" s="45">
        <f t="shared" si="50"/>
        <v>0</v>
      </c>
      <c r="AT76" s="45">
        <f t="shared" si="74"/>
        <v>0</v>
      </c>
      <c r="AU76" s="45">
        <f t="shared" si="51"/>
        <v>0</v>
      </c>
      <c r="AV76" s="45">
        <f t="shared" si="52"/>
        <v>0.06</v>
      </c>
      <c r="AW76" s="45">
        <f t="shared" si="53"/>
        <v>0</v>
      </c>
      <c r="AX76" s="45">
        <f t="shared" si="54"/>
        <v>0.06</v>
      </c>
      <c r="AY76" s="45">
        <f t="shared" si="55"/>
        <v>0</v>
      </c>
      <c r="AZ76" s="45">
        <f t="shared" si="56"/>
        <v>0.06</v>
      </c>
      <c r="BA76" s="45">
        <f t="shared" si="57"/>
        <v>0</v>
      </c>
      <c r="BB76" s="45">
        <f t="shared" si="58"/>
        <v>0.06</v>
      </c>
      <c r="BC76" s="45">
        <f t="shared" si="59"/>
        <v>0</v>
      </c>
      <c r="BD76" s="45">
        <f t="shared" si="60"/>
        <v>0</v>
      </c>
      <c r="BE76" s="45">
        <f t="shared" si="61"/>
        <v>0</v>
      </c>
      <c r="BF76" s="45">
        <f t="shared" si="62"/>
        <v>0.06</v>
      </c>
      <c r="BG76" s="45">
        <f t="shared" si="63"/>
        <v>0</v>
      </c>
      <c r="BH76" s="45">
        <f t="shared" si="64"/>
        <v>0.06</v>
      </c>
      <c r="BI76" s="45">
        <f t="shared" si="65"/>
        <v>0</v>
      </c>
      <c r="BJ76" s="45">
        <f t="shared" si="66"/>
        <v>0</v>
      </c>
      <c r="BK76" s="45">
        <f t="shared" si="67"/>
        <v>0.06</v>
      </c>
      <c r="BL76" s="45">
        <f t="shared" si="68"/>
        <v>0</v>
      </c>
      <c r="BM76" s="45">
        <f t="shared" si="69"/>
        <v>0.06</v>
      </c>
      <c r="BN76" s="45">
        <f t="shared" si="70"/>
        <v>0.15</v>
      </c>
      <c r="BO76" s="45">
        <f t="shared" si="71"/>
        <v>0</v>
      </c>
      <c r="BP76" s="45">
        <f t="shared" si="72"/>
        <v>0.15</v>
      </c>
      <c r="BQ76" s="51">
        <f t="shared" si="73"/>
        <v>0</v>
      </c>
      <c r="BS76" s="286">
        <f t="shared" si="34"/>
        <v>0.94000000000000017</v>
      </c>
      <c r="BT76" s="202">
        <f t="shared" si="42"/>
        <v>27.5</v>
      </c>
      <c r="BU76" s="287">
        <v>0.20114942528735635</v>
      </c>
    </row>
    <row r="77" spans="2:73" x14ac:dyDescent="0.35">
      <c r="B77" s="28">
        <v>68</v>
      </c>
      <c r="C77" s="53" t="s">
        <v>124</v>
      </c>
      <c r="D77" s="40" t="s">
        <v>62</v>
      </c>
      <c r="E77" s="272" t="s">
        <v>53</v>
      </c>
      <c r="F77" s="273"/>
      <c r="G77" s="274" t="e">
        <f t="shared" si="43"/>
        <v>#N/A</v>
      </c>
      <c r="H77" s="275"/>
      <c r="I77" s="274" t="e">
        <f t="shared" si="44"/>
        <v>#N/A</v>
      </c>
      <c r="J77" s="273" t="e">
        <f>#REF!+G77+I77</f>
        <v>#REF!</v>
      </c>
      <c r="K77" s="276" t="e">
        <f t="shared" si="45"/>
        <v>#REF!</v>
      </c>
      <c r="L77" s="285">
        <v>1</v>
      </c>
      <c r="M77" s="278">
        <v>1</v>
      </c>
      <c r="N77" s="279">
        <v>1</v>
      </c>
      <c r="O77" s="280">
        <v>1</v>
      </c>
      <c r="P77" s="281">
        <v>1</v>
      </c>
      <c r="Q77" s="282">
        <v>1</v>
      </c>
      <c r="R77" s="283">
        <v>1</v>
      </c>
      <c r="S77" s="280">
        <v>1</v>
      </c>
      <c r="T77" s="284">
        <v>1</v>
      </c>
      <c r="U77" s="282">
        <v>1</v>
      </c>
      <c r="V77" s="283">
        <v>1</v>
      </c>
      <c r="W77" s="280">
        <v>1</v>
      </c>
      <c r="X77" s="284">
        <v>0</v>
      </c>
      <c r="Y77" s="280">
        <v>1</v>
      </c>
      <c r="Z77" s="283">
        <v>1</v>
      </c>
      <c r="AA77" s="285">
        <v>1</v>
      </c>
      <c r="AB77" s="278">
        <v>1</v>
      </c>
      <c r="AC77" s="281">
        <v>1</v>
      </c>
      <c r="AD77" s="277">
        <v>1</v>
      </c>
      <c r="AE77" s="278">
        <v>1</v>
      </c>
      <c r="AF77" s="279">
        <v>1</v>
      </c>
      <c r="AG77" s="285">
        <v>1</v>
      </c>
      <c r="AH77" s="281">
        <v>1</v>
      </c>
      <c r="AI77" s="277">
        <v>1</v>
      </c>
      <c r="AJ77" s="281">
        <v>1</v>
      </c>
      <c r="AK77" s="285">
        <v>1</v>
      </c>
      <c r="AL77" s="281">
        <v>1</v>
      </c>
      <c r="AM77" s="277">
        <v>1</v>
      </c>
      <c r="AN77" s="281">
        <v>1</v>
      </c>
      <c r="AO77" s="58">
        <f t="shared" si="46"/>
        <v>8.0000000000000016E-2</v>
      </c>
      <c r="AP77" s="45">
        <f t="shared" si="47"/>
        <v>0</v>
      </c>
      <c r="AQ77" s="45">
        <f t="shared" si="48"/>
        <v>0</v>
      </c>
      <c r="AR77" s="45">
        <f t="shared" si="49"/>
        <v>8.0000000000000016E-2</v>
      </c>
      <c r="AS77" s="45">
        <f t="shared" si="50"/>
        <v>0</v>
      </c>
      <c r="AT77" s="45">
        <f t="shared" si="74"/>
        <v>0.06</v>
      </c>
      <c r="AU77" s="45">
        <f t="shared" si="51"/>
        <v>0</v>
      </c>
      <c r="AV77" s="45">
        <f t="shared" si="52"/>
        <v>0.06</v>
      </c>
      <c r="AW77" s="45">
        <f t="shared" si="53"/>
        <v>0</v>
      </c>
      <c r="AX77" s="45">
        <f t="shared" si="54"/>
        <v>0.06</v>
      </c>
      <c r="AY77" s="45">
        <f t="shared" si="55"/>
        <v>0</v>
      </c>
      <c r="AZ77" s="45">
        <f t="shared" si="56"/>
        <v>0.06</v>
      </c>
      <c r="BA77" s="45">
        <f t="shared" si="57"/>
        <v>0</v>
      </c>
      <c r="BB77" s="45">
        <f t="shared" si="58"/>
        <v>0.06</v>
      </c>
      <c r="BC77" s="45">
        <f t="shared" si="59"/>
        <v>0</v>
      </c>
      <c r="BD77" s="45">
        <f t="shared" si="60"/>
        <v>0</v>
      </c>
      <c r="BE77" s="45">
        <f t="shared" si="61"/>
        <v>0</v>
      </c>
      <c r="BF77" s="45">
        <f t="shared" si="62"/>
        <v>0.06</v>
      </c>
      <c r="BG77" s="45">
        <f t="shared" si="63"/>
        <v>0</v>
      </c>
      <c r="BH77" s="45">
        <f t="shared" si="64"/>
        <v>0.06</v>
      </c>
      <c r="BI77" s="45">
        <f t="shared" si="65"/>
        <v>0</v>
      </c>
      <c r="BJ77" s="45">
        <f t="shared" si="66"/>
        <v>0</v>
      </c>
      <c r="BK77" s="45">
        <f t="shared" si="67"/>
        <v>0.06</v>
      </c>
      <c r="BL77" s="45">
        <f t="shared" si="68"/>
        <v>0</v>
      </c>
      <c r="BM77" s="45">
        <f t="shared" si="69"/>
        <v>0.06</v>
      </c>
      <c r="BN77" s="45">
        <f t="shared" si="70"/>
        <v>0.15</v>
      </c>
      <c r="BO77" s="45">
        <f t="shared" si="71"/>
        <v>0</v>
      </c>
      <c r="BP77" s="45">
        <f t="shared" si="72"/>
        <v>0.15</v>
      </c>
      <c r="BQ77" s="51">
        <f t="shared" si="73"/>
        <v>0</v>
      </c>
      <c r="BS77" s="286">
        <f t="shared" si="34"/>
        <v>1.0000000000000002</v>
      </c>
      <c r="BT77" s="202">
        <f t="shared" si="42"/>
        <v>11.5</v>
      </c>
      <c r="BU77" s="287">
        <v>9.5490716180371346E-2</v>
      </c>
    </row>
    <row r="78" spans="2:73" x14ac:dyDescent="0.35">
      <c r="B78" s="28">
        <v>69</v>
      </c>
      <c r="C78" s="53" t="s">
        <v>125</v>
      </c>
      <c r="D78" s="40" t="s">
        <v>62</v>
      </c>
      <c r="E78" s="272" t="s">
        <v>53</v>
      </c>
      <c r="F78" s="273"/>
      <c r="G78" s="274" t="e">
        <f t="shared" si="43"/>
        <v>#N/A</v>
      </c>
      <c r="H78" s="275"/>
      <c r="I78" s="274" t="e">
        <f t="shared" si="44"/>
        <v>#N/A</v>
      </c>
      <c r="J78" s="273" t="e">
        <f>#REF!+G78+I78</f>
        <v>#REF!</v>
      </c>
      <c r="K78" s="276" t="e">
        <f t="shared" si="45"/>
        <v>#REF!</v>
      </c>
      <c r="L78" s="282">
        <v>1</v>
      </c>
      <c r="M78" s="297">
        <v>0</v>
      </c>
      <c r="N78" s="283">
        <v>0</v>
      </c>
      <c r="O78" s="285">
        <v>1</v>
      </c>
      <c r="P78" s="281">
        <v>1</v>
      </c>
      <c r="Q78" s="282">
        <v>1</v>
      </c>
      <c r="R78" s="283">
        <v>1</v>
      </c>
      <c r="S78" s="280">
        <v>1</v>
      </c>
      <c r="T78" s="284">
        <v>1</v>
      </c>
      <c r="U78" s="282">
        <v>1</v>
      </c>
      <c r="V78" s="283">
        <v>1</v>
      </c>
      <c r="W78" s="280">
        <v>1</v>
      </c>
      <c r="X78" s="284">
        <v>1</v>
      </c>
      <c r="Y78" s="280">
        <v>0</v>
      </c>
      <c r="Z78" s="283">
        <v>1</v>
      </c>
      <c r="AA78" s="285">
        <v>1</v>
      </c>
      <c r="AB78" s="278">
        <v>1</v>
      </c>
      <c r="AC78" s="281">
        <v>1</v>
      </c>
      <c r="AD78" s="277">
        <v>1</v>
      </c>
      <c r="AE78" s="278">
        <v>1</v>
      </c>
      <c r="AF78" s="279">
        <v>1</v>
      </c>
      <c r="AG78" s="285">
        <v>1</v>
      </c>
      <c r="AH78" s="281">
        <v>1</v>
      </c>
      <c r="AI78" s="277">
        <v>1</v>
      </c>
      <c r="AJ78" s="281">
        <v>1</v>
      </c>
      <c r="AK78" s="285">
        <v>1</v>
      </c>
      <c r="AL78" s="281">
        <v>1</v>
      </c>
      <c r="AM78" s="277">
        <v>1</v>
      </c>
      <c r="AN78" s="284">
        <v>1</v>
      </c>
      <c r="AO78" s="58">
        <f t="shared" si="46"/>
        <v>8.0000000000000016E-2</v>
      </c>
      <c r="AP78" s="45">
        <f t="shared" si="47"/>
        <v>0</v>
      </c>
      <c r="AQ78" s="45">
        <f t="shared" si="48"/>
        <v>0</v>
      </c>
      <c r="AR78" s="45">
        <f t="shared" si="49"/>
        <v>8.0000000000000016E-2</v>
      </c>
      <c r="AS78" s="45">
        <f t="shared" si="50"/>
        <v>0</v>
      </c>
      <c r="AT78" s="45">
        <f t="shared" si="74"/>
        <v>0.06</v>
      </c>
      <c r="AU78" s="45">
        <f t="shared" si="51"/>
        <v>0</v>
      </c>
      <c r="AV78" s="45">
        <f t="shared" si="52"/>
        <v>0.06</v>
      </c>
      <c r="AW78" s="45">
        <f t="shared" si="53"/>
        <v>0</v>
      </c>
      <c r="AX78" s="45">
        <f t="shared" si="54"/>
        <v>0.06</v>
      </c>
      <c r="AY78" s="45">
        <f t="shared" si="55"/>
        <v>0</v>
      </c>
      <c r="AZ78" s="45">
        <f t="shared" si="56"/>
        <v>0.06</v>
      </c>
      <c r="BA78" s="45">
        <f t="shared" si="57"/>
        <v>0</v>
      </c>
      <c r="BB78" s="45">
        <f t="shared" si="58"/>
        <v>0</v>
      </c>
      <c r="BC78" s="45">
        <f t="shared" si="59"/>
        <v>0</v>
      </c>
      <c r="BD78" s="45">
        <f t="shared" si="60"/>
        <v>0</v>
      </c>
      <c r="BE78" s="45">
        <f t="shared" si="61"/>
        <v>0</v>
      </c>
      <c r="BF78" s="45">
        <f t="shared" si="62"/>
        <v>0.06</v>
      </c>
      <c r="BG78" s="45">
        <f t="shared" si="63"/>
        <v>0</v>
      </c>
      <c r="BH78" s="45">
        <f t="shared" si="64"/>
        <v>0.06</v>
      </c>
      <c r="BI78" s="45">
        <f t="shared" si="65"/>
        <v>0</v>
      </c>
      <c r="BJ78" s="45">
        <f t="shared" si="66"/>
        <v>0</v>
      </c>
      <c r="BK78" s="45">
        <f t="shared" si="67"/>
        <v>0.06</v>
      </c>
      <c r="BL78" s="45">
        <f t="shared" si="68"/>
        <v>0</v>
      </c>
      <c r="BM78" s="45">
        <f t="shared" si="69"/>
        <v>0.06</v>
      </c>
      <c r="BN78" s="45">
        <f t="shared" si="70"/>
        <v>0.15</v>
      </c>
      <c r="BO78" s="45">
        <f t="shared" si="71"/>
        <v>0</v>
      </c>
      <c r="BP78" s="45">
        <f t="shared" si="72"/>
        <v>0.15</v>
      </c>
      <c r="BQ78" s="51">
        <f t="shared" si="73"/>
        <v>0</v>
      </c>
      <c r="BS78" s="286">
        <f t="shared" si="34"/>
        <v>0.94000000000000017</v>
      </c>
      <c r="BT78" s="202">
        <f t="shared" si="42"/>
        <v>27.5</v>
      </c>
      <c r="BU78" s="287">
        <v>0.18567639257294427</v>
      </c>
    </row>
    <row r="79" spans="2:73" x14ac:dyDescent="0.35">
      <c r="B79" s="28">
        <v>70</v>
      </c>
      <c r="C79" s="53" t="s">
        <v>126</v>
      </c>
      <c r="D79" s="40" t="s">
        <v>62</v>
      </c>
      <c r="E79" s="272" t="s">
        <v>53</v>
      </c>
      <c r="F79" s="273"/>
      <c r="G79" s="274" t="e">
        <f t="shared" si="43"/>
        <v>#N/A</v>
      </c>
      <c r="H79" s="275"/>
      <c r="I79" s="274" t="e">
        <f t="shared" si="44"/>
        <v>#N/A</v>
      </c>
      <c r="J79" s="273" t="e">
        <f>#REF!+G79+I79</f>
        <v>#REF!</v>
      </c>
      <c r="K79" s="276" t="e">
        <f t="shared" si="45"/>
        <v>#REF!</v>
      </c>
      <c r="L79" s="334">
        <v>1</v>
      </c>
      <c r="M79" s="335">
        <v>1</v>
      </c>
      <c r="N79" s="336">
        <v>1</v>
      </c>
      <c r="O79" s="337">
        <v>1</v>
      </c>
      <c r="P79" s="338">
        <v>1</v>
      </c>
      <c r="Q79" s="339">
        <v>1</v>
      </c>
      <c r="R79" s="340">
        <v>1</v>
      </c>
      <c r="S79" s="341">
        <v>1</v>
      </c>
      <c r="T79" s="342">
        <v>1</v>
      </c>
      <c r="U79" s="339">
        <v>1</v>
      </c>
      <c r="V79" s="340">
        <v>1</v>
      </c>
      <c r="W79" s="341">
        <v>1</v>
      </c>
      <c r="X79" s="342">
        <v>1</v>
      </c>
      <c r="Y79" s="341">
        <v>1</v>
      </c>
      <c r="Z79" s="340">
        <v>1</v>
      </c>
      <c r="AA79" s="337">
        <v>1</v>
      </c>
      <c r="AB79" s="335">
        <v>1</v>
      </c>
      <c r="AC79" s="338">
        <v>1</v>
      </c>
      <c r="AD79" s="334">
        <v>1</v>
      </c>
      <c r="AE79" s="335">
        <v>1</v>
      </c>
      <c r="AF79" s="336">
        <v>1</v>
      </c>
      <c r="AG79" s="341">
        <v>1</v>
      </c>
      <c r="AH79" s="338">
        <v>1</v>
      </c>
      <c r="AI79" s="334">
        <v>1</v>
      </c>
      <c r="AJ79" s="338">
        <v>1</v>
      </c>
      <c r="AK79" s="337">
        <v>1</v>
      </c>
      <c r="AL79" s="338">
        <v>1</v>
      </c>
      <c r="AM79" s="334">
        <v>1</v>
      </c>
      <c r="AN79" s="338">
        <v>1</v>
      </c>
      <c r="AO79" s="58">
        <f t="shared" si="46"/>
        <v>8.0000000000000016E-2</v>
      </c>
      <c r="AP79" s="45">
        <f t="shared" si="47"/>
        <v>0</v>
      </c>
      <c r="AQ79" s="45">
        <f t="shared" si="48"/>
        <v>0</v>
      </c>
      <c r="AR79" s="45">
        <f t="shared" si="49"/>
        <v>8.0000000000000016E-2</v>
      </c>
      <c r="AS79" s="45">
        <f t="shared" si="50"/>
        <v>0</v>
      </c>
      <c r="AT79" s="45">
        <f t="shared" si="74"/>
        <v>0.06</v>
      </c>
      <c r="AU79" s="45">
        <f t="shared" si="51"/>
        <v>0</v>
      </c>
      <c r="AV79" s="45">
        <f t="shared" si="52"/>
        <v>0.06</v>
      </c>
      <c r="AW79" s="45">
        <f t="shared" si="53"/>
        <v>0</v>
      </c>
      <c r="AX79" s="45">
        <f t="shared" si="54"/>
        <v>0.06</v>
      </c>
      <c r="AY79" s="45">
        <f t="shared" si="55"/>
        <v>0</v>
      </c>
      <c r="AZ79" s="45">
        <f t="shared" si="56"/>
        <v>0.06</v>
      </c>
      <c r="BA79" s="45">
        <f t="shared" si="57"/>
        <v>0</v>
      </c>
      <c r="BB79" s="45">
        <f t="shared" si="58"/>
        <v>0.06</v>
      </c>
      <c r="BC79" s="45">
        <f t="shared" si="59"/>
        <v>0</v>
      </c>
      <c r="BD79" s="45">
        <f t="shared" si="60"/>
        <v>0</v>
      </c>
      <c r="BE79" s="45">
        <f t="shared" si="61"/>
        <v>0</v>
      </c>
      <c r="BF79" s="45">
        <f t="shared" si="62"/>
        <v>0.06</v>
      </c>
      <c r="BG79" s="45">
        <f t="shared" si="63"/>
        <v>0</v>
      </c>
      <c r="BH79" s="45">
        <f t="shared" si="64"/>
        <v>0.06</v>
      </c>
      <c r="BI79" s="45">
        <f t="shared" si="65"/>
        <v>0</v>
      </c>
      <c r="BJ79" s="45">
        <f t="shared" si="66"/>
        <v>0</v>
      </c>
      <c r="BK79" s="45">
        <f t="shared" si="67"/>
        <v>0.06</v>
      </c>
      <c r="BL79" s="45">
        <f t="shared" si="68"/>
        <v>0</v>
      </c>
      <c r="BM79" s="45">
        <f t="shared" si="69"/>
        <v>0.06</v>
      </c>
      <c r="BN79" s="45">
        <f t="shared" si="70"/>
        <v>0.15</v>
      </c>
      <c r="BO79" s="45">
        <f t="shared" si="71"/>
        <v>0</v>
      </c>
      <c r="BP79" s="45">
        <f t="shared" si="72"/>
        <v>0.15</v>
      </c>
      <c r="BQ79" s="51">
        <f t="shared" si="73"/>
        <v>0</v>
      </c>
      <c r="BS79" s="286">
        <f t="shared" si="34"/>
        <v>1.0000000000000002</v>
      </c>
      <c r="BT79" s="202">
        <f t="shared" si="42"/>
        <v>11.5</v>
      </c>
      <c r="BU79" s="287">
        <v>3.3156498673740015E-2</v>
      </c>
    </row>
    <row r="80" spans="2:73" x14ac:dyDescent="0.35">
      <c r="B80" s="28">
        <v>73</v>
      </c>
      <c r="C80" s="53" t="s">
        <v>127</v>
      </c>
      <c r="D80" s="40" t="s">
        <v>62</v>
      </c>
      <c r="E80" s="272" t="s">
        <v>53</v>
      </c>
      <c r="F80" s="273"/>
      <c r="G80" s="274" t="e">
        <f t="shared" si="43"/>
        <v>#N/A</v>
      </c>
      <c r="H80" s="275"/>
      <c r="I80" s="274" t="e">
        <f t="shared" si="44"/>
        <v>#N/A</v>
      </c>
      <c r="J80" s="273" t="e">
        <f>#REF!+G80+I80</f>
        <v>#REF!</v>
      </c>
      <c r="K80" s="276" t="e">
        <f t="shared" si="45"/>
        <v>#REF!</v>
      </c>
      <c r="L80" s="277">
        <v>1</v>
      </c>
      <c r="M80" s="278">
        <v>1</v>
      </c>
      <c r="N80" s="279">
        <v>1</v>
      </c>
      <c r="O80" s="285">
        <v>1</v>
      </c>
      <c r="P80" s="281">
        <v>1</v>
      </c>
      <c r="Q80" s="282">
        <v>1</v>
      </c>
      <c r="R80" s="283">
        <v>1</v>
      </c>
      <c r="S80" s="280">
        <v>1</v>
      </c>
      <c r="T80" s="284">
        <v>1</v>
      </c>
      <c r="U80" s="282">
        <v>1</v>
      </c>
      <c r="V80" s="283">
        <v>1</v>
      </c>
      <c r="W80" s="280">
        <v>0</v>
      </c>
      <c r="X80" s="284">
        <v>1</v>
      </c>
      <c r="Y80" s="280">
        <v>1</v>
      </c>
      <c r="Z80" s="283">
        <v>1</v>
      </c>
      <c r="AA80" s="285">
        <v>1</v>
      </c>
      <c r="AB80" s="278">
        <v>1</v>
      </c>
      <c r="AC80" s="281">
        <v>1</v>
      </c>
      <c r="AD80" s="277">
        <v>1</v>
      </c>
      <c r="AE80" s="278">
        <v>1</v>
      </c>
      <c r="AF80" s="279">
        <v>1</v>
      </c>
      <c r="AG80" s="285">
        <v>1</v>
      </c>
      <c r="AH80" s="281">
        <v>1</v>
      </c>
      <c r="AI80" s="277">
        <v>1</v>
      </c>
      <c r="AJ80" s="281">
        <v>1</v>
      </c>
      <c r="AK80" s="285">
        <v>1</v>
      </c>
      <c r="AL80" s="281">
        <v>1</v>
      </c>
      <c r="AM80" s="277">
        <v>1</v>
      </c>
      <c r="AN80" s="284">
        <v>1</v>
      </c>
      <c r="AO80" s="58">
        <f t="shared" si="46"/>
        <v>8.0000000000000016E-2</v>
      </c>
      <c r="AP80" s="45">
        <f t="shared" si="47"/>
        <v>0</v>
      </c>
      <c r="AQ80" s="45">
        <f t="shared" si="48"/>
        <v>0</v>
      </c>
      <c r="AR80" s="45">
        <f t="shared" si="49"/>
        <v>8.0000000000000016E-2</v>
      </c>
      <c r="AS80" s="45">
        <f t="shared" si="50"/>
        <v>0</v>
      </c>
      <c r="AT80" s="45">
        <f t="shared" si="74"/>
        <v>0.06</v>
      </c>
      <c r="AU80" s="45">
        <f t="shared" si="51"/>
        <v>0</v>
      </c>
      <c r="AV80" s="45">
        <f t="shared" si="52"/>
        <v>0.06</v>
      </c>
      <c r="AW80" s="45">
        <f t="shared" si="53"/>
        <v>0</v>
      </c>
      <c r="AX80" s="45">
        <f t="shared" si="54"/>
        <v>0.06</v>
      </c>
      <c r="AY80" s="45">
        <f t="shared" si="55"/>
        <v>0</v>
      </c>
      <c r="AZ80" s="45">
        <f t="shared" si="56"/>
        <v>0</v>
      </c>
      <c r="BA80" s="45">
        <f t="shared" si="57"/>
        <v>0</v>
      </c>
      <c r="BB80" s="45">
        <f t="shared" si="58"/>
        <v>0.06</v>
      </c>
      <c r="BC80" s="45">
        <f t="shared" si="59"/>
        <v>0</v>
      </c>
      <c r="BD80" s="45">
        <f t="shared" si="60"/>
        <v>0</v>
      </c>
      <c r="BE80" s="45">
        <f t="shared" si="61"/>
        <v>0</v>
      </c>
      <c r="BF80" s="45">
        <f t="shared" si="62"/>
        <v>0.06</v>
      </c>
      <c r="BG80" s="45">
        <f t="shared" si="63"/>
        <v>0</v>
      </c>
      <c r="BH80" s="45">
        <f t="shared" si="64"/>
        <v>0.06</v>
      </c>
      <c r="BI80" s="45">
        <f t="shared" si="65"/>
        <v>0</v>
      </c>
      <c r="BJ80" s="45">
        <f t="shared" si="66"/>
        <v>0</v>
      </c>
      <c r="BK80" s="45">
        <f t="shared" si="67"/>
        <v>0.06</v>
      </c>
      <c r="BL80" s="45">
        <f t="shared" si="68"/>
        <v>0</v>
      </c>
      <c r="BM80" s="45">
        <f t="shared" si="69"/>
        <v>0.06</v>
      </c>
      <c r="BN80" s="45">
        <f t="shared" si="70"/>
        <v>0.15</v>
      </c>
      <c r="BO80" s="45">
        <f t="shared" si="71"/>
        <v>0</v>
      </c>
      <c r="BP80" s="45">
        <f t="shared" si="72"/>
        <v>0.15</v>
      </c>
      <c r="BQ80" s="51">
        <f t="shared" si="73"/>
        <v>0</v>
      </c>
      <c r="BS80" s="286">
        <f t="shared" si="34"/>
        <v>0.94000000000000017</v>
      </c>
      <c r="BT80" s="202">
        <f t="shared" si="42"/>
        <v>27.5</v>
      </c>
      <c r="BU80" s="287">
        <v>9.5490716180371346E-2</v>
      </c>
    </row>
    <row r="81" spans="2:73" x14ac:dyDescent="0.35">
      <c r="B81" s="28">
        <v>74</v>
      </c>
      <c r="C81" s="53" t="s">
        <v>128</v>
      </c>
      <c r="D81" s="40" t="s">
        <v>62</v>
      </c>
      <c r="E81" s="272" t="s">
        <v>53</v>
      </c>
      <c r="F81" s="273"/>
      <c r="G81" s="274" t="e">
        <f t="shared" si="43"/>
        <v>#N/A</v>
      </c>
      <c r="H81" s="275"/>
      <c r="I81" s="274" t="e">
        <f t="shared" si="44"/>
        <v>#N/A</v>
      </c>
      <c r="J81" s="273" t="e">
        <f>#REF!+G81+I81</f>
        <v>#REF!</v>
      </c>
      <c r="K81" s="276" t="e">
        <f t="shared" si="45"/>
        <v>#REF!</v>
      </c>
      <c r="L81" s="277">
        <v>1</v>
      </c>
      <c r="M81" s="278">
        <v>1</v>
      </c>
      <c r="N81" s="279">
        <v>1</v>
      </c>
      <c r="O81" s="280">
        <v>1</v>
      </c>
      <c r="P81" s="281">
        <v>1</v>
      </c>
      <c r="Q81" s="282">
        <v>1</v>
      </c>
      <c r="R81" s="283">
        <v>1</v>
      </c>
      <c r="S81" s="280">
        <v>1</v>
      </c>
      <c r="T81" s="284">
        <v>1</v>
      </c>
      <c r="U81" s="282">
        <v>1</v>
      </c>
      <c r="V81" s="283">
        <v>0</v>
      </c>
      <c r="W81" s="280">
        <v>1</v>
      </c>
      <c r="X81" s="284">
        <v>0</v>
      </c>
      <c r="Y81" s="280">
        <v>1</v>
      </c>
      <c r="Z81" s="283">
        <v>1</v>
      </c>
      <c r="AA81" s="285">
        <v>1</v>
      </c>
      <c r="AB81" s="278">
        <v>1</v>
      </c>
      <c r="AC81" s="281">
        <v>1</v>
      </c>
      <c r="AD81" s="277">
        <v>1</v>
      </c>
      <c r="AE81" s="278">
        <v>1</v>
      </c>
      <c r="AF81" s="279">
        <v>1</v>
      </c>
      <c r="AG81" s="285">
        <v>1</v>
      </c>
      <c r="AH81" s="284">
        <v>1</v>
      </c>
      <c r="AI81" s="277">
        <v>1</v>
      </c>
      <c r="AJ81" s="281">
        <v>1</v>
      </c>
      <c r="AK81" s="285">
        <v>1</v>
      </c>
      <c r="AL81" s="281">
        <v>1</v>
      </c>
      <c r="AM81" s="277">
        <v>1</v>
      </c>
      <c r="AN81" s="281">
        <v>1</v>
      </c>
      <c r="AO81" s="58">
        <f t="shared" si="46"/>
        <v>8.0000000000000016E-2</v>
      </c>
      <c r="AP81" s="45">
        <f t="shared" si="47"/>
        <v>0</v>
      </c>
      <c r="AQ81" s="45">
        <f t="shared" si="48"/>
        <v>0</v>
      </c>
      <c r="AR81" s="45">
        <f t="shared" si="49"/>
        <v>8.0000000000000016E-2</v>
      </c>
      <c r="AS81" s="45">
        <f t="shared" si="50"/>
        <v>0</v>
      </c>
      <c r="AT81" s="45">
        <f t="shared" si="74"/>
        <v>0.06</v>
      </c>
      <c r="AU81" s="45">
        <f t="shared" si="51"/>
        <v>0</v>
      </c>
      <c r="AV81" s="45">
        <f t="shared" si="52"/>
        <v>0.06</v>
      </c>
      <c r="AW81" s="45">
        <f t="shared" si="53"/>
        <v>0</v>
      </c>
      <c r="AX81" s="45">
        <f t="shared" si="54"/>
        <v>0.06</v>
      </c>
      <c r="AY81" s="45">
        <f t="shared" si="55"/>
        <v>0</v>
      </c>
      <c r="AZ81" s="45">
        <f t="shared" si="56"/>
        <v>0.06</v>
      </c>
      <c r="BA81" s="45">
        <f t="shared" si="57"/>
        <v>0</v>
      </c>
      <c r="BB81" s="45">
        <f t="shared" si="58"/>
        <v>0.06</v>
      </c>
      <c r="BC81" s="45">
        <f t="shared" si="59"/>
        <v>0</v>
      </c>
      <c r="BD81" s="45">
        <f t="shared" si="60"/>
        <v>0</v>
      </c>
      <c r="BE81" s="45">
        <f t="shared" si="61"/>
        <v>0</v>
      </c>
      <c r="BF81" s="45">
        <f t="shared" si="62"/>
        <v>0.06</v>
      </c>
      <c r="BG81" s="45">
        <f t="shared" si="63"/>
        <v>0</v>
      </c>
      <c r="BH81" s="45">
        <f t="shared" si="64"/>
        <v>0.06</v>
      </c>
      <c r="BI81" s="45">
        <f t="shared" si="65"/>
        <v>0</v>
      </c>
      <c r="BJ81" s="45">
        <f t="shared" si="66"/>
        <v>0</v>
      </c>
      <c r="BK81" s="45">
        <f t="shared" si="67"/>
        <v>0.06</v>
      </c>
      <c r="BL81" s="45">
        <f t="shared" si="68"/>
        <v>0</v>
      </c>
      <c r="BM81" s="45">
        <f t="shared" si="69"/>
        <v>0.06</v>
      </c>
      <c r="BN81" s="45">
        <f t="shared" si="70"/>
        <v>0.15</v>
      </c>
      <c r="BO81" s="45">
        <f t="shared" si="71"/>
        <v>0</v>
      </c>
      <c r="BP81" s="45">
        <f t="shared" si="72"/>
        <v>0.15</v>
      </c>
      <c r="BQ81" s="51">
        <f t="shared" si="73"/>
        <v>0</v>
      </c>
      <c r="BS81" s="286">
        <f t="shared" si="34"/>
        <v>1.0000000000000002</v>
      </c>
      <c r="BT81" s="202">
        <f t="shared" si="42"/>
        <v>11.5</v>
      </c>
      <c r="BU81" s="287">
        <v>0.23872679045092832</v>
      </c>
    </row>
    <row r="82" spans="2:73" x14ac:dyDescent="0.35">
      <c r="B82" s="28">
        <v>83</v>
      </c>
      <c r="C82" s="53" t="s">
        <v>129</v>
      </c>
      <c r="D82" s="40" t="s">
        <v>62</v>
      </c>
      <c r="E82" s="272" t="s">
        <v>53</v>
      </c>
      <c r="F82" s="273"/>
      <c r="G82" s="274" t="e">
        <f t="shared" si="43"/>
        <v>#N/A</v>
      </c>
      <c r="H82" s="275"/>
      <c r="I82" s="274" t="e">
        <f t="shared" si="44"/>
        <v>#N/A</v>
      </c>
      <c r="J82" s="273" t="e">
        <f>#REF!+G82+I82</f>
        <v>#REF!</v>
      </c>
      <c r="K82" s="276" t="e">
        <f t="shared" si="45"/>
        <v>#REF!</v>
      </c>
      <c r="L82" s="282">
        <v>1</v>
      </c>
      <c r="M82" s="297">
        <v>0</v>
      </c>
      <c r="N82" s="283">
        <v>0</v>
      </c>
      <c r="O82" s="285">
        <v>1</v>
      </c>
      <c r="P82" s="281">
        <v>1</v>
      </c>
      <c r="Q82" s="282">
        <v>1</v>
      </c>
      <c r="R82" s="283">
        <v>1</v>
      </c>
      <c r="S82" s="280">
        <v>1</v>
      </c>
      <c r="T82" s="284">
        <v>1</v>
      </c>
      <c r="U82" s="282">
        <v>1</v>
      </c>
      <c r="V82" s="283">
        <v>0</v>
      </c>
      <c r="W82" s="280">
        <v>1</v>
      </c>
      <c r="X82" s="284">
        <v>1</v>
      </c>
      <c r="Y82" s="280">
        <v>1</v>
      </c>
      <c r="Z82" s="283">
        <v>1</v>
      </c>
      <c r="AA82" s="285">
        <v>1</v>
      </c>
      <c r="AB82" s="278">
        <v>1</v>
      </c>
      <c r="AC82" s="281">
        <v>1</v>
      </c>
      <c r="AD82" s="277">
        <v>1</v>
      </c>
      <c r="AE82" s="278">
        <v>1</v>
      </c>
      <c r="AF82" s="279">
        <v>1</v>
      </c>
      <c r="AG82" s="285">
        <v>1</v>
      </c>
      <c r="AH82" s="281">
        <v>1</v>
      </c>
      <c r="AI82" s="277">
        <v>1</v>
      </c>
      <c r="AJ82" s="281">
        <v>1</v>
      </c>
      <c r="AK82" s="285">
        <v>1</v>
      </c>
      <c r="AL82" s="284">
        <v>1</v>
      </c>
      <c r="AM82" s="277">
        <v>1</v>
      </c>
      <c r="AN82" s="281">
        <v>1</v>
      </c>
      <c r="AO82" s="58">
        <f t="shared" si="46"/>
        <v>8.0000000000000016E-2</v>
      </c>
      <c r="AP82" s="45">
        <f t="shared" si="47"/>
        <v>0</v>
      </c>
      <c r="AQ82" s="45">
        <f t="shared" si="48"/>
        <v>0</v>
      </c>
      <c r="AR82" s="45">
        <f t="shared" si="49"/>
        <v>8.0000000000000016E-2</v>
      </c>
      <c r="AS82" s="45">
        <f t="shared" si="50"/>
        <v>0</v>
      </c>
      <c r="AT82" s="45">
        <f t="shared" si="74"/>
        <v>0.06</v>
      </c>
      <c r="AU82" s="45">
        <f t="shared" si="51"/>
        <v>0</v>
      </c>
      <c r="AV82" s="45">
        <f t="shared" si="52"/>
        <v>0.06</v>
      </c>
      <c r="AW82" s="45">
        <f t="shared" si="53"/>
        <v>0</v>
      </c>
      <c r="AX82" s="45">
        <f t="shared" si="54"/>
        <v>0.06</v>
      </c>
      <c r="AY82" s="45">
        <f t="shared" si="55"/>
        <v>0</v>
      </c>
      <c r="AZ82" s="45">
        <f t="shared" si="56"/>
        <v>0.06</v>
      </c>
      <c r="BA82" s="45">
        <f t="shared" si="57"/>
        <v>0</v>
      </c>
      <c r="BB82" s="45">
        <f t="shared" si="58"/>
        <v>0.06</v>
      </c>
      <c r="BC82" s="45">
        <f t="shared" si="59"/>
        <v>0</v>
      </c>
      <c r="BD82" s="45">
        <f t="shared" si="60"/>
        <v>0</v>
      </c>
      <c r="BE82" s="45">
        <f t="shared" si="61"/>
        <v>0</v>
      </c>
      <c r="BF82" s="45">
        <f t="shared" si="62"/>
        <v>0.06</v>
      </c>
      <c r="BG82" s="45">
        <f t="shared" si="63"/>
        <v>0</v>
      </c>
      <c r="BH82" s="45">
        <f t="shared" si="64"/>
        <v>0.06</v>
      </c>
      <c r="BI82" s="45">
        <f t="shared" si="65"/>
        <v>0</v>
      </c>
      <c r="BJ82" s="45">
        <f t="shared" si="66"/>
        <v>0</v>
      </c>
      <c r="BK82" s="45">
        <f t="shared" si="67"/>
        <v>0.06</v>
      </c>
      <c r="BL82" s="45">
        <f t="shared" si="68"/>
        <v>0</v>
      </c>
      <c r="BM82" s="45">
        <f t="shared" si="69"/>
        <v>0.06</v>
      </c>
      <c r="BN82" s="45">
        <f t="shared" si="70"/>
        <v>0.15</v>
      </c>
      <c r="BO82" s="45">
        <f t="shared" si="71"/>
        <v>0</v>
      </c>
      <c r="BP82" s="45">
        <f t="shared" si="72"/>
        <v>0.15</v>
      </c>
      <c r="BQ82" s="51">
        <f t="shared" si="73"/>
        <v>0</v>
      </c>
      <c r="BS82" s="286">
        <f t="shared" si="34"/>
        <v>1.0000000000000002</v>
      </c>
      <c r="BT82" s="202">
        <f t="shared" si="42"/>
        <v>11.5</v>
      </c>
      <c r="BU82" s="287">
        <v>0.18567639257294427</v>
      </c>
    </row>
    <row r="83" spans="2:73" x14ac:dyDescent="0.35">
      <c r="B83" s="28">
        <v>85</v>
      </c>
      <c r="C83" s="53" t="s">
        <v>130</v>
      </c>
      <c r="D83" s="40" t="s">
        <v>62</v>
      </c>
      <c r="E83" s="272" t="s">
        <v>53</v>
      </c>
      <c r="F83" s="273"/>
      <c r="G83" s="274" t="e">
        <f t="shared" si="43"/>
        <v>#N/A</v>
      </c>
      <c r="H83" s="275"/>
      <c r="I83" s="274" t="e">
        <f t="shared" si="44"/>
        <v>#N/A</v>
      </c>
      <c r="J83" s="273" t="e">
        <f>#REF!+G83+I83</f>
        <v>#REF!</v>
      </c>
      <c r="K83" s="276" t="e">
        <f t="shared" si="45"/>
        <v>#REF!</v>
      </c>
      <c r="L83" s="277">
        <v>1</v>
      </c>
      <c r="M83" s="278">
        <v>1</v>
      </c>
      <c r="N83" s="279">
        <v>1</v>
      </c>
      <c r="O83" s="285">
        <v>1</v>
      </c>
      <c r="P83" s="281">
        <v>1</v>
      </c>
      <c r="Q83" s="282">
        <v>1</v>
      </c>
      <c r="R83" s="283">
        <v>1</v>
      </c>
      <c r="S83" s="280">
        <v>1</v>
      </c>
      <c r="T83" s="284">
        <v>1</v>
      </c>
      <c r="U83" s="282">
        <v>1</v>
      </c>
      <c r="V83" s="283">
        <v>1</v>
      </c>
      <c r="W83" s="280">
        <v>1</v>
      </c>
      <c r="X83" s="284">
        <v>1</v>
      </c>
      <c r="Y83" s="280">
        <v>1</v>
      </c>
      <c r="Z83" s="283">
        <v>0</v>
      </c>
      <c r="AA83" s="285">
        <v>1</v>
      </c>
      <c r="AB83" s="278">
        <v>1</v>
      </c>
      <c r="AC83" s="281">
        <v>1</v>
      </c>
      <c r="AD83" s="277">
        <v>1</v>
      </c>
      <c r="AE83" s="278">
        <v>1</v>
      </c>
      <c r="AF83" s="279">
        <v>1</v>
      </c>
      <c r="AG83" s="285">
        <v>1</v>
      </c>
      <c r="AH83" s="281">
        <v>1</v>
      </c>
      <c r="AI83" s="277">
        <v>1</v>
      </c>
      <c r="AJ83" s="281">
        <v>1</v>
      </c>
      <c r="AK83" s="285">
        <v>1</v>
      </c>
      <c r="AL83" s="281">
        <v>1</v>
      </c>
      <c r="AM83" s="277">
        <v>1</v>
      </c>
      <c r="AN83" s="281">
        <v>1</v>
      </c>
      <c r="AO83" s="58">
        <f t="shared" si="46"/>
        <v>8.0000000000000016E-2</v>
      </c>
      <c r="AP83" s="45">
        <f t="shared" si="47"/>
        <v>0</v>
      </c>
      <c r="AQ83" s="45">
        <f t="shared" si="48"/>
        <v>0</v>
      </c>
      <c r="AR83" s="45">
        <f t="shared" si="49"/>
        <v>8.0000000000000016E-2</v>
      </c>
      <c r="AS83" s="45">
        <f t="shared" si="50"/>
        <v>0</v>
      </c>
      <c r="AT83" s="45">
        <f t="shared" si="74"/>
        <v>0.06</v>
      </c>
      <c r="AU83" s="45">
        <f t="shared" si="51"/>
        <v>0</v>
      </c>
      <c r="AV83" s="45">
        <f t="shared" si="52"/>
        <v>0.06</v>
      </c>
      <c r="AW83" s="45">
        <f t="shared" si="53"/>
        <v>0</v>
      </c>
      <c r="AX83" s="45">
        <f t="shared" si="54"/>
        <v>0.06</v>
      </c>
      <c r="AY83" s="45">
        <f t="shared" si="55"/>
        <v>0</v>
      </c>
      <c r="AZ83" s="45">
        <f t="shared" si="56"/>
        <v>0.06</v>
      </c>
      <c r="BA83" s="45">
        <f t="shared" si="57"/>
        <v>0</v>
      </c>
      <c r="BB83" s="45">
        <f t="shared" si="58"/>
        <v>0.06</v>
      </c>
      <c r="BC83" s="45">
        <f t="shared" si="59"/>
        <v>0</v>
      </c>
      <c r="BD83" s="45">
        <f t="shared" si="60"/>
        <v>0</v>
      </c>
      <c r="BE83" s="45">
        <f t="shared" si="61"/>
        <v>0</v>
      </c>
      <c r="BF83" s="45">
        <f t="shared" si="62"/>
        <v>0.06</v>
      </c>
      <c r="BG83" s="45">
        <f t="shared" si="63"/>
        <v>0</v>
      </c>
      <c r="BH83" s="45">
        <f t="shared" si="64"/>
        <v>0.06</v>
      </c>
      <c r="BI83" s="45">
        <f t="shared" si="65"/>
        <v>0</v>
      </c>
      <c r="BJ83" s="45">
        <f t="shared" si="66"/>
        <v>0</v>
      </c>
      <c r="BK83" s="45">
        <f t="shared" si="67"/>
        <v>0.06</v>
      </c>
      <c r="BL83" s="45">
        <f t="shared" si="68"/>
        <v>0</v>
      </c>
      <c r="BM83" s="45">
        <f t="shared" si="69"/>
        <v>0.06</v>
      </c>
      <c r="BN83" s="45">
        <f t="shared" si="70"/>
        <v>0.15</v>
      </c>
      <c r="BO83" s="45">
        <f t="shared" si="71"/>
        <v>0</v>
      </c>
      <c r="BP83" s="45">
        <f t="shared" si="72"/>
        <v>0.15</v>
      </c>
      <c r="BQ83" s="51">
        <f t="shared" si="73"/>
        <v>0</v>
      </c>
      <c r="BS83" s="286">
        <f t="shared" si="34"/>
        <v>1.0000000000000002</v>
      </c>
      <c r="BT83" s="202">
        <f t="shared" si="42"/>
        <v>11.5</v>
      </c>
      <c r="BU83" s="287">
        <v>6.631299734748014E-2</v>
      </c>
    </row>
    <row r="84" spans="2:73" x14ac:dyDescent="0.35">
      <c r="B84" s="28">
        <v>86</v>
      </c>
      <c r="C84" s="53" t="s">
        <v>131</v>
      </c>
      <c r="D84" s="40" t="s">
        <v>62</v>
      </c>
      <c r="E84" s="272" t="s">
        <v>53</v>
      </c>
      <c r="F84" s="273"/>
      <c r="G84" s="274" t="e">
        <f t="shared" si="43"/>
        <v>#N/A</v>
      </c>
      <c r="H84" s="275"/>
      <c r="I84" s="274" t="e">
        <f t="shared" si="44"/>
        <v>#N/A</v>
      </c>
      <c r="J84" s="273" t="e">
        <f>#REF!+G84+I84</f>
        <v>#REF!</v>
      </c>
      <c r="K84" s="276" t="e">
        <f t="shared" si="45"/>
        <v>#REF!</v>
      </c>
      <c r="L84" s="277">
        <v>1</v>
      </c>
      <c r="M84" s="278">
        <v>1</v>
      </c>
      <c r="N84" s="279">
        <v>1</v>
      </c>
      <c r="O84" s="285">
        <v>1</v>
      </c>
      <c r="P84" s="281">
        <v>1</v>
      </c>
      <c r="Q84" s="282">
        <v>1</v>
      </c>
      <c r="R84" s="283">
        <v>1</v>
      </c>
      <c r="S84" s="280">
        <v>1</v>
      </c>
      <c r="T84" s="284">
        <v>1</v>
      </c>
      <c r="U84" s="282">
        <v>1</v>
      </c>
      <c r="V84" s="283">
        <v>1</v>
      </c>
      <c r="W84" s="280">
        <v>1</v>
      </c>
      <c r="X84" s="284">
        <v>1</v>
      </c>
      <c r="Y84" s="280">
        <v>1</v>
      </c>
      <c r="Z84" s="283">
        <v>0</v>
      </c>
      <c r="AA84" s="285">
        <v>1</v>
      </c>
      <c r="AB84" s="278">
        <v>1</v>
      </c>
      <c r="AC84" s="281">
        <v>1</v>
      </c>
      <c r="AD84" s="282">
        <v>0</v>
      </c>
      <c r="AE84" s="278">
        <v>1</v>
      </c>
      <c r="AF84" s="279">
        <v>1</v>
      </c>
      <c r="AG84" s="280">
        <v>1</v>
      </c>
      <c r="AH84" s="281">
        <v>1</v>
      </c>
      <c r="AI84" s="277">
        <v>1</v>
      </c>
      <c r="AJ84" s="281">
        <v>1</v>
      </c>
      <c r="AK84" s="285">
        <v>1</v>
      </c>
      <c r="AL84" s="281">
        <v>1</v>
      </c>
      <c r="AM84" s="277">
        <v>1</v>
      </c>
      <c r="AN84" s="281">
        <v>1</v>
      </c>
      <c r="AO84" s="58">
        <f t="shared" si="46"/>
        <v>8.0000000000000016E-2</v>
      </c>
      <c r="AP84" s="45">
        <f t="shared" si="47"/>
        <v>0</v>
      </c>
      <c r="AQ84" s="45">
        <f t="shared" si="48"/>
        <v>0</v>
      </c>
      <c r="AR84" s="45">
        <f t="shared" si="49"/>
        <v>8.0000000000000016E-2</v>
      </c>
      <c r="AS84" s="45">
        <f t="shared" si="50"/>
        <v>0</v>
      </c>
      <c r="AT84" s="45">
        <f t="shared" si="74"/>
        <v>0.06</v>
      </c>
      <c r="AU84" s="45">
        <f t="shared" si="51"/>
        <v>0</v>
      </c>
      <c r="AV84" s="45">
        <f t="shared" si="52"/>
        <v>0.06</v>
      </c>
      <c r="AW84" s="45">
        <f t="shared" si="53"/>
        <v>0</v>
      </c>
      <c r="AX84" s="45">
        <f t="shared" si="54"/>
        <v>0.06</v>
      </c>
      <c r="AY84" s="45">
        <f t="shared" si="55"/>
        <v>0</v>
      </c>
      <c r="AZ84" s="45">
        <f t="shared" si="56"/>
        <v>0.06</v>
      </c>
      <c r="BA84" s="45">
        <f t="shared" si="57"/>
        <v>0</v>
      </c>
      <c r="BB84" s="45">
        <f t="shared" si="58"/>
        <v>0.06</v>
      </c>
      <c r="BC84" s="45">
        <f t="shared" si="59"/>
        <v>0</v>
      </c>
      <c r="BD84" s="45">
        <f t="shared" si="60"/>
        <v>0</v>
      </c>
      <c r="BE84" s="45">
        <f t="shared" si="61"/>
        <v>0</v>
      </c>
      <c r="BF84" s="45">
        <f t="shared" si="62"/>
        <v>0.06</v>
      </c>
      <c r="BG84" s="45">
        <f t="shared" si="63"/>
        <v>0</v>
      </c>
      <c r="BH84" s="45">
        <f t="shared" si="64"/>
        <v>0.06</v>
      </c>
      <c r="BI84" s="45">
        <f t="shared" si="65"/>
        <v>0</v>
      </c>
      <c r="BJ84" s="45">
        <f t="shared" si="66"/>
        <v>0</v>
      </c>
      <c r="BK84" s="45">
        <f t="shared" si="67"/>
        <v>0.06</v>
      </c>
      <c r="BL84" s="45">
        <f t="shared" si="68"/>
        <v>0</v>
      </c>
      <c r="BM84" s="45">
        <f t="shared" si="69"/>
        <v>0.06</v>
      </c>
      <c r="BN84" s="45">
        <f t="shared" si="70"/>
        <v>0.15</v>
      </c>
      <c r="BO84" s="45">
        <f t="shared" si="71"/>
        <v>0</v>
      </c>
      <c r="BP84" s="45">
        <f t="shared" si="72"/>
        <v>0.15</v>
      </c>
      <c r="BQ84" s="51">
        <f t="shared" si="73"/>
        <v>0</v>
      </c>
      <c r="BS84" s="286">
        <f t="shared" si="34"/>
        <v>1.0000000000000002</v>
      </c>
      <c r="BT84" s="202">
        <f t="shared" si="42"/>
        <v>11.5</v>
      </c>
      <c r="BU84" s="287">
        <v>0.12732095490716186</v>
      </c>
    </row>
    <row r="85" spans="2:73" x14ac:dyDescent="0.35">
      <c r="B85" s="28">
        <v>87</v>
      </c>
      <c r="C85" s="53" t="s">
        <v>132</v>
      </c>
      <c r="D85" s="40" t="s">
        <v>62</v>
      </c>
      <c r="E85" s="272" t="s">
        <v>53</v>
      </c>
      <c r="F85" s="273"/>
      <c r="G85" s="274" t="e">
        <f t="shared" si="43"/>
        <v>#N/A</v>
      </c>
      <c r="H85" s="275"/>
      <c r="I85" s="274" t="e">
        <f t="shared" si="44"/>
        <v>#N/A</v>
      </c>
      <c r="J85" s="273" t="e">
        <f>#REF!+G85+I85</f>
        <v>#REF!</v>
      </c>
      <c r="K85" s="276" t="e">
        <f t="shared" si="45"/>
        <v>#REF!</v>
      </c>
      <c r="L85" s="277">
        <v>1</v>
      </c>
      <c r="M85" s="278">
        <v>1</v>
      </c>
      <c r="N85" s="279">
        <v>1</v>
      </c>
      <c r="O85" s="285">
        <v>1</v>
      </c>
      <c r="P85" s="281">
        <v>1</v>
      </c>
      <c r="Q85" s="282">
        <v>1</v>
      </c>
      <c r="R85" s="283">
        <v>1</v>
      </c>
      <c r="S85" s="280">
        <v>1</v>
      </c>
      <c r="T85" s="284">
        <v>1</v>
      </c>
      <c r="U85" s="282">
        <v>1</v>
      </c>
      <c r="V85" s="283">
        <v>1</v>
      </c>
      <c r="W85" s="280">
        <v>1</v>
      </c>
      <c r="X85" s="284">
        <v>1</v>
      </c>
      <c r="Y85" s="280">
        <v>1</v>
      </c>
      <c r="Z85" s="283">
        <v>1</v>
      </c>
      <c r="AA85" s="285">
        <v>1</v>
      </c>
      <c r="AB85" s="278">
        <v>1</v>
      </c>
      <c r="AC85" s="281">
        <v>1</v>
      </c>
      <c r="AD85" s="277">
        <v>1</v>
      </c>
      <c r="AE85" s="278">
        <v>1</v>
      </c>
      <c r="AF85" s="279">
        <v>1</v>
      </c>
      <c r="AG85" s="285">
        <v>1</v>
      </c>
      <c r="AH85" s="281">
        <v>1</v>
      </c>
      <c r="AI85" s="277">
        <v>1</v>
      </c>
      <c r="AJ85" s="281">
        <v>1</v>
      </c>
      <c r="AK85" s="285">
        <v>1</v>
      </c>
      <c r="AL85" s="281">
        <v>1</v>
      </c>
      <c r="AM85" s="277">
        <v>1</v>
      </c>
      <c r="AN85" s="281">
        <v>1</v>
      </c>
      <c r="AO85" s="58">
        <f t="shared" si="46"/>
        <v>8.0000000000000016E-2</v>
      </c>
      <c r="AP85" s="45">
        <f t="shared" si="47"/>
        <v>0</v>
      </c>
      <c r="AQ85" s="45">
        <f t="shared" si="48"/>
        <v>0</v>
      </c>
      <c r="AR85" s="45">
        <f t="shared" si="49"/>
        <v>8.0000000000000016E-2</v>
      </c>
      <c r="AS85" s="45">
        <f t="shared" si="50"/>
        <v>0</v>
      </c>
      <c r="AT85" s="45">
        <f t="shared" si="74"/>
        <v>0.06</v>
      </c>
      <c r="AU85" s="45">
        <f t="shared" si="51"/>
        <v>0</v>
      </c>
      <c r="AV85" s="45">
        <f t="shared" si="52"/>
        <v>0.06</v>
      </c>
      <c r="AW85" s="45">
        <f t="shared" si="53"/>
        <v>0</v>
      </c>
      <c r="AX85" s="45">
        <f t="shared" si="54"/>
        <v>0.06</v>
      </c>
      <c r="AY85" s="45">
        <f t="shared" si="55"/>
        <v>0</v>
      </c>
      <c r="AZ85" s="45">
        <f t="shared" si="56"/>
        <v>0.06</v>
      </c>
      <c r="BA85" s="45">
        <f t="shared" si="57"/>
        <v>0</v>
      </c>
      <c r="BB85" s="45">
        <f t="shared" si="58"/>
        <v>0.06</v>
      </c>
      <c r="BC85" s="45">
        <f t="shared" si="59"/>
        <v>0</v>
      </c>
      <c r="BD85" s="45">
        <f t="shared" si="60"/>
        <v>0</v>
      </c>
      <c r="BE85" s="45">
        <f t="shared" si="61"/>
        <v>0</v>
      </c>
      <c r="BF85" s="45">
        <f t="shared" si="62"/>
        <v>0.06</v>
      </c>
      <c r="BG85" s="45">
        <f t="shared" si="63"/>
        <v>0</v>
      </c>
      <c r="BH85" s="45">
        <f t="shared" si="64"/>
        <v>0.06</v>
      </c>
      <c r="BI85" s="45">
        <f t="shared" si="65"/>
        <v>0</v>
      </c>
      <c r="BJ85" s="45">
        <f t="shared" si="66"/>
        <v>0</v>
      </c>
      <c r="BK85" s="45">
        <f t="shared" si="67"/>
        <v>0.06</v>
      </c>
      <c r="BL85" s="45">
        <f t="shared" si="68"/>
        <v>0</v>
      </c>
      <c r="BM85" s="45">
        <f t="shared" si="69"/>
        <v>0.06</v>
      </c>
      <c r="BN85" s="45">
        <f t="shared" si="70"/>
        <v>0.15</v>
      </c>
      <c r="BO85" s="45">
        <f t="shared" si="71"/>
        <v>0</v>
      </c>
      <c r="BP85" s="45">
        <f t="shared" si="72"/>
        <v>0.15</v>
      </c>
      <c r="BQ85" s="51">
        <f t="shared" si="73"/>
        <v>0</v>
      </c>
      <c r="BS85" s="286">
        <f t="shared" si="34"/>
        <v>1.0000000000000002</v>
      </c>
      <c r="BT85" s="202">
        <f t="shared" si="42"/>
        <v>11.5</v>
      </c>
      <c r="BU85" s="287">
        <v>3.3156498673740015E-2</v>
      </c>
    </row>
    <row r="86" spans="2:73" x14ac:dyDescent="0.35">
      <c r="B86" s="28">
        <v>88</v>
      </c>
      <c r="C86" s="53" t="s">
        <v>133</v>
      </c>
      <c r="D86" s="40" t="s">
        <v>62</v>
      </c>
      <c r="E86" s="272" t="s">
        <v>53</v>
      </c>
      <c r="F86" s="273"/>
      <c r="G86" s="274" t="e">
        <f t="shared" si="43"/>
        <v>#N/A</v>
      </c>
      <c r="H86" s="275"/>
      <c r="I86" s="274" t="e">
        <f t="shared" si="44"/>
        <v>#N/A</v>
      </c>
      <c r="J86" s="273" t="e">
        <f>#REF!+G86+I86</f>
        <v>#REF!</v>
      </c>
      <c r="K86" s="276" t="e">
        <f t="shared" si="45"/>
        <v>#REF!</v>
      </c>
      <c r="L86" s="277">
        <v>1</v>
      </c>
      <c r="M86" s="278">
        <v>1</v>
      </c>
      <c r="N86" s="279">
        <v>1</v>
      </c>
      <c r="O86" s="285">
        <v>1</v>
      </c>
      <c r="P86" s="281">
        <v>1</v>
      </c>
      <c r="Q86" s="282">
        <v>1</v>
      </c>
      <c r="R86" s="283">
        <v>1</v>
      </c>
      <c r="S86" s="280">
        <v>1</v>
      </c>
      <c r="T86" s="284">
        <v>1</v>
      </c>
      <c r="U86" s="282">
        <v>1</v>
      </c>
      <c r="V86" s="283">
        <v>1</v>
      </c>
      <c r="W86" s="280">
        <v>1</v>
      </c>
      <c r="X86" s="284">
        <v>1</v>
      </c>
      <c r="Y86" s="280">
        <v>1</v>
      </c>
      <c r="Z86" s="283">
        <v>1</v>
      </c>
      <c r="AA86" s="285">
        <v>1</v>
      </c>
      <c r="AB86" s="278">
        <v>1</v>
      </c>
      <c r="AC86" s="281">
        <v>1</v>
      </c>
      <c r="AD86" s="282">
        <v>0</v>
      </c>
      <c r="AE86" s="278">
        <v>1</v>
      </c>
      <c r="AF86" s="279">
        <v>1</v>
      </c>
      <c r="AG86" s="280">
        <v>1</v>
      </c>
      <c r="AH86" s="284">
        <v>0</v>
      </c>
      <c r="AI86" s="277">
        <v>1</v>
      </c>
      <c r="AJ86" s="281">
        <v>1</v>
      </c>
      <c r="AK86" s="285">
        <v>1</v>
      </c>
      <c r="AL86" s="281">
        <v>1</v>
      </c>
      <c r="AM86" s="277">
        <v>1</v>
      </c>
      <c r="AN86" s="281">
        <v>1</v>
      </c>
      <c r="AO86" s="58">
        <f t="shared" si="46"/>
        <v>8.0000000000000016E-2</v>
      </c>
      <c r="AP86" s="45">
        <f t="shared" si="47"/>
        <v>0</v>
      </c>
      <c r="AQ86" s="45">
        <f t="shared" si="48"/>
        <v>0</v>
      </c>
      <c r="AR86" s="45">
        <f t="shared" si="49"/>
        <v>8.0000000000000016E-2</v>
      </c>
      <c r="AS86" s="45">
        <f t="shared" si="50"/>
        <v>0</v>
      </c>
      <c r="AT86" s="45">
        <f t="shared" si="74"/>
        <v>0.06</v>
      </c>
      <c r="AU86" s="45">
        <f t="shared" si="51"/>
        <v>0</v>
      </c>
      <c r="AV86" s="45">
        <f t="shared" si="52"/>
        <v>0.06</v>
      </c>
      <c r="AW86" s="45">
        <f t="shared" si="53"/>
        <v>0</v>
      </c>
      <c r="AX86" s="45">
        <f t="shared" si="54"/>
        <v>0.06</v>
      </c>
      <c r="AY86" s="45">
        <f t="shared" si="55"/>
        <v>0</v>
      </c>
      <c r="AZ86" s="45">
        <f t="shared" si="56"/>
        <v>0.06</v>
      </c>
      <c r="BA86" s="45">
        <f t="shared" si="57"/>
        <v>0</v>
      </c>
      <c r="BB86" s="45">
        <f t="shared" si="58"/>
        <v>0.06</v>
      </c>
      <c r="BC86" s="45">
        <f t="shared" si="59"/>
        <v>0</v>
      </c>
      <c r="BD86" s="45">
        <f t="shared" si="60"/>
        <v>0</v>
      </c>
      <c r="BE86" s="45">
        <f t="shared" si="61"/>
        <v>0</v>
      </c>
      <c r="BF86" s="45">
        <f t="shared" si="62"/>
        <v>0.06</v>
      </c>
      <c r="BG86" s="45">
        <f t="shared" si="63"/>
        <v>0</v>
      </c>
      <c r="BH86" s="45">
        <f t="shared" si="64"/>
        <v>0.06</v>
      </c>
      <c r="BI86" s="45">
        <f t="shared" si="65"/>
        <v>0</v>
      </c>
      <c r="BJ86" s="45">
        <f t="shared" si="66"/>
        <v>0</v>
      </c>
      <c r="BK86" s="45">
        <f t="shared" si="67"/>
        <v>0</v>
      </c>
      <c r="BL86" s="45">
        <f t="shared" si="68"/>
        <v>0</v>
      </c>
      <c r="BM86" s="45">
        <f t="shared" si="69"/>
        <v>0.06</v>
      </c>
      <c r="BN86" s="45">
        <f t="shared" si="70"/>
        <v>0.15</v>
      </c>
      <c r="BO86" s="45">
        <f t="shared" si="71"/>
        <v>0</v>
      </c>
      <c r="BP86" s="45">
        <f t="shared" si="72"/>
        <v>0.15</v>
      </c>
      <c r="BQ86" s="51">
        <f t="shared" si="73"/>
        <v>0</v>
      </c>
      <c r="BS86" s="286">
        <f t="shared" si="34"/>
        <v>0.94000000000000017</v>
      </c>
      <c r="BT86" s="202">
        <f t="shared" si="42"/>
        <v>27.5</v>
      </c>
      <c r="BU86" s="287">
        <v>9.9469496021220141E-2</v>
      </c>
    </row>
    <row r="87" spans="2:73" x14ac:dyDescent="0.35">
      <c r="B87" s="28">
        <v>89</v>
      </c>
      <c r="C87" s="53" t="s">
        <v>134</v>
      </c>
      <c r="D87" s="40" t="s">
        <v>62</v>
      </c>
      <c r="E87" s="272" t="s">
        <v>53</v>
      </c>
      <c r="F87" s="273"/>
      <c r="G87" s="274" t="e">
        <f t="shared" si="43"/>
        <v>#N/A</v>
      </c>
      <c r="H87" s="275"/>
      <c r="I87" s="274" t="e">
        <f t="shared" si="44"/>
        <v>#N/A</v>
      </c>
      <c r="J87" s="273" t="e">
        <f>#REF!+G87+I87</f>
        <v>#REF!</v>
      </c>
      <c r="K87" s="276" t="e">
        <f t="shared" si="45"/>
        <v>#REF!</v>
      </c>
      <c r="L87" s="282">
        <v>1</v>
      </c>
      <c r="M87" s="278">
        <v>1</v>
      </c>
      <c r="N87" s="279">
        <v>1</v>
      </c>
      <c r="O87" s="285">
        <v>1</v>
      </c>
      <c r="P87" s="281">
        <v>1</v>
      </c>
      <c r="Q87" s="282">
        <v>1</v>
      </c>
      <c r="R87" s="283">
        <v>1</v>
      </c>
      <c r="S87" s="280">
        <v>1</v>
      </c>
      <c r="T87" s="284">
        <v>1</v>
      </c>
      <c r="U87" s="282">
        <v>1</v>
      </c>
      <c r="V87" s="283">
        <v>1</v>
      </c>
      <c r="W87" s="280">
        <v>1</v>
      </c>
      <c r="X87" s="284">
        <v>1</v>
      </c>
      <c r="Y87" s="280">
        <v>1</v>
      </c>
      <c r="Z87" s="283">
        <v>1</v>
      </c>
      <c r="AA87" s="285">
        <v>1</v>
      </c>
      <c r="AB87" s="297">
        <v>1</v>
      </c>
      <c r="AC87" s="284">
        <v>1</v>
      </c>
      <c r="AD87" s="277">
        <v>1</v>
      </c>
      <c r="AE87" s="278">
        <v>1</v>
      </c>
      <c r="AF87" s="279">
        <v>1</v>
      </c>
      <c r="AG87" s="280">
        <v>1</v>
      </c>
      <c r="AH87" s="284">
        <v>0</v>
      </c>
      <c r="AI87" s="277">
        <v>1</v>
      </c>
      <c r="AJ87" s="281">
        <v>1</v>
      </c>
      <c r="AK87" s="285">
        <v>1</v>
      </c>
      <c r="AL87" s="281">
        <v>1</v>
      </c>
      <c r="AM87" s="277">
        <v>1</v>
      </c>
      <c r="AN87" s="281">
        <v>1</v>
      </c>
      <c r="AO87" s="58">
        <f t="shared" si="46"/>
        <v>8.0000000000000016E-2</v>
      </c>
      <c r="AP87" s="45">
        <f t="shared" si="47"/>
        <v>0</v>
      </c>
      <c r="AQ87" s="45">
        <f t="shared" si="48"/>
        <v>0</v>
      </c>
      <c r="AR87" s="45">
        <f t="shared" si="49"/>
        <v>8.0000000000000016E-2</v>
      </c>
      <c r="AS87" s="45">
        <f t="shared" si="50"/>
        <v>0</v>
      </c>
      <c r="AT87" s="45">
        <f t="shared" si="74"/>
        <v>0.06</v>
      </c>
      <c r="AU87" s="45">
        <f t="shared" si="51"/>
        <v>0</v>
      </c>
      <c r="AV87" s="45">
        <f t="shared" si="52"/>
        <v>0.06</v>
      </c>
      <c r="AW87" s="45">
        <f t="shared" si="53"/>
        <v>0</v>
      </c>
      <c r="AX87" s="45">
        <f t="shared" si="54"/>
        <v>0.06</v>
      </c>
      <c r="AY87" s="45">
        <f t="shared" si="55"/>
        <v>0</v>
      </c>
      <c r="AZ87" s="45">
        <f t="shared" si="56"/>
        <v>0.06</v>
      </c>
      <c r="BA87" s="45">
        <f t="shared" si="57"/>
        <v>0</v>
      </c>
      <c r="BB87" s="45">
        <f t="shared" si="58"/>
        <v>0.06</v>
      </c>
      <c r="BC87" s="45">
        <f t="shared" si="59"/>
        <v>0</v>
      </c>
      <c r="BD87" s="45">
        <f t="shared" si="60"/>
        <v>0</v>
      </c>
      <c r="BE87" s="45">
        <f t="shared" si="61"/>
        <v>0</v>
      </c>
      <c r="BF87" s="45">
        <f t="shared" si="62"/>
        <v>0.06</v>
      </c>
      <c r="BG87" s="45">
        <f t="shared" si="63"/>
        <v>0</v>
      </c>
      <c r="BH87" s="45">
        <f t="shared" si="64"/>
        <v>0.06</v>
      </c>
      <c r="BI87" s="45">
        <f t="shared" si="65"/>
        <v>0</v>
      </c>
      <c r="BJ87" s="45">
        <f t="shared" si="66"/>
        <v>0</v>
      </c>
      <c r="BK87" s="45">
        <f t="shared" si="67"/>
        <v>0</v>
      </c>
      <c r="BL87" s="45">
        <f t="shared" si="68"/>
        <v>0</v>
      </c>
      <c r="BM87" s="45">
        <f t="shared" si="69"/>
        <v>0.06</v>
      </c>
      <c r="BN87" s="45">
        <f t="shared" si="70"/>
        <v>0.15</v>
      </c>
      <c r="BO87" s="45">
        <f t="shared" si="71"/>
        <v>0</v>
      </c>
      <c r="BP87" s="45">
        <f t="shared" si="72"/>
        <v>0.15</v>
      </c>
      <c r="BQ87" s="51">
        <f t="shared" si="73"/>
        <v>0</v>
      </c>
      <c r="BS87" s="286">
        <f t="shared" si="34"/>
        <v>0.94000000000000017</v>
      </c>
      <c r="BT87" s="202">
        <f t="shared" si="42"/>
        <v>27.5</v>
      </c>
      <c r="BU87" s="287">
        <v>0.17506631299734746</v>
      </c>
    </row>
    <row r="88" spans="2:73" x14ac:dyDescent="0.35">
      <c r="B88" s="28">
        <v>90</v>
      </c>
      <c r="C88" s="53" t="s">
        <v>135</v>
      </c>
      <c r="D88" s="40" t="s">
        <v>62</v>
      </c>
      <c r="E88" s="272" t="s">
        <v>53</v>
      </c>
      <c r="F88" s="273"/>
      <c r="G88" s="274" t="e">
        <f t="shared" si="43"/>
        <v>#N/A</v>
      </c>
      <c r="H88" s="275"/>
      <c r="I88" s="274" t="e">
        <f t="shared" si="44"/>
        <v>#N/A</v>
      </c>
      <c r="J88" s="273" t="e">
        <f>#REF!+G88+I88</f>
        <v>#REF!</v>
      </c>
      <c r="K88" s="276" t="e">
        <f t="shared" si="45"/>
        <v>#REF!</v>
      </c>
      <c r="L88" s="277">
        <v>1</v>
      </c>
      <c r="M88" s="278">
        <v>1</v>
      </c>
      <c r="N88" s="279">
        <v>1</v>
      </c>
      <c r="O88" s="285">
        <v>1</v>
      </c>
      <c r="P88" s="281">
        <v>1</v>
      </c>
      <c r="Q88" s="282">
        <v>1</v>
      </c>
      <c r="R88" s="283">
        <v>1</v>
      </c>
      <c r="S88" s="280">
        <v>1</v>
      </c>
      <c r="T88" s="284">
        <v>1</v>
      </c>
      <c r="U88" s="282">
        <v>1</v>
      </c>
      <c r="V88" s="283">
        <v>1</v>
      </c>
      <c r="W88" s="280">
        <v>1</v>
      </c>
      <c r="X88" s="284">
        <v>1</v>
      </c>
      <c r="Y88" s="280">
        <v>1</v>
      </c>
      <c r="Z88" s="283">
        <v>1</v>
      </c>
      <c r="AA88" s="285">
        <v>1</v>
      </c>
      <c r="AB88" s="278">
        <v>1</v>
      </c>
      <c r="AC88" s="281">
        <v>1</v>
      </c>
      <c r="AD88" s="277">
        <v>1</v>
      </c>
      <c r="AE88" s="278">
        <v>1</v>
      </c>
      <c r="AF88" s="279">
        <v>1</v>
      </c>
      <c r="AG88" s="285">
        <v>1</v>
      </c>
      <c r="AH88" s="281">
        <v>1</v>
      </c>
      <c r="AI88" s="277">
        <v>1</v>
      </c>
      <c r="AJ88" s="281">
        <v>1</v>
      </c>
      <c r="AK88" s="285">
        <v>1</v>
      </c>
      <c r="AL88" s="281">
        <v>1</v>
      </c>
      <c r="AM88" s="277">
        <v>1</v>
      </c>
      <c r="AN88" s="281">
        <v>1</v>
      </c>
      <c r="AO88" s="58">
        <f t="shared" si="46"/>
        <v>8.0000000000000016E-2</v>
      </c>
      <c r="AP88" s="45">
        <f t="shared" si="47"/>
        <v>0</v>
      </c>
      <c r="AQ88" s="45">
        <f t="shared" si="48"/>
        <v>0</v>
      </c>
      <c r="AR88" s="45">
        <f t="shared" si="49"/>
        <v>8.0000000000000016E-2</v>
      </c>
      <c r="AS88" s="45">
        <f t="shared" si="50"/>
        <v>0</v>
      </c>
      <c r="AT88" s="45">
        <f t="shared" si="74"/>
        <v>0.06</v>
      </c>
      <c r="AU88" s="45">
        <f t="shared" si="51"/>
        <v>0</v>
      </c>
      <c r="AV88" s="45">
        <f t="shared" si="52"/>
        <v>0.06</v>
      </c>
      <c r="AW88" s="45">
        <f t="shared" si="53"/>
        <v>0</v>
      </c>
      <c r="AX88" s="45">
        <f t="shared" si="54"/>
        <v>0.06</v>
      </c>
      <c r="AY88" s="45">
        <f t="shared" si="55"/>
        <v>0</v>
      </c>
      <c r="AZ88" s="45">
        <f t="shared" si="56"/>
        <v>0.06</v>
      </c>
      <c r="BA88" s="45">
        <f t="shared" si="57"/>
        <v>0</v>
      </c>
      <c r="BB88" s="45">
        <f t="shared" si="58"/>
        <v>0.06</v>
      </c>
      <c r="BC88" s="45">
        <f t="shared" si="59"/>
        <v>0</v>
      </c>
      <c r="BD88" s="45">
        <f t="shared" si="60"/>
        <v>0</v>
      </c>
      <c r="BE88" s="45">
        <f t="shared" si="61"/>
        <v>0</v>
      </c>
      <c r="BF88" s="45">
        <f t="shared" si="62"/>
        <v>0.06</v>
      </c>
      <c r="BG88" s="45">
        <f t="shared" si="63"/>
        <v>0</v>
      </c>
      <c r="BH88" s="45">
        <f t="shared" si="64"/>
        <v>0.06</v>
      </c>
      <c r="BI88" s="45">
        <f t="shared" si="65"/>
        <v>0</v>
      </c>
      <c r="BJ88" s="45">
        <f t="shared" si="66"/>
        <v>0</v>
      </c>
      <c r="BK88" s="45">
        <f t="shared" si="67"/>
        <v>0.06</v>
      </c>
      <c r="BL88" s="45">
        <f t="shared" si="68"/>
        <v>0</v>
      </c>
      <c r="BM88" s="45">
        <f t="shared" si="69"/>
        <v>0.06</v>
      </c>
      <c r="BN88" s="45">
        <f t="shared" si="70"/>
        <v>0.15</v>
      </c>
      <c r="BO88" s="45">
        <f t="shared" si="71"/>
        <v>0</v>
      </c>
      <c r="BP88" s="45">
        <f t="shared" si="72"/>
        <v>0.15</v>
      </c>
      <c r="BQ88" s="51">
        <f t="shared" si="73"/>
        <v>0</v>
      </c>
      <c r="BS88" s="286">
        <f t="shared" si="34"/>
        <v>1.0000000000000002</v>
      </c>
      <c r="BT88" s="202">
        <f t="shared" si="42"/>
        <v>11.5</v>
      </c>
      <c r="BU88" s="287">
        <v>9.1511936339522523E-2</v>
      </c>
    </row>
    <row r="89" spans="2:73" x14ac:dyDescent="0.35">
      <c r="B89" s="28">
        <v>96</v>
      </c>
      <c r="C89" s="53" t="s">
        <v>136</v>
      </c>
      <c r="D89" s="40" t="s">
        <v>62</v>
      </c>
      <c r="E89" s="272" t="s">
        <v>53</v>
      </c>
      <c r="F89" s="273"/>
      <c r="G89" s="274" t="e">
        <f t="shared" si="43"/>
        <v>#N/A</v>
      </c>
      <c r="H89" s="275"/>
      <c r="I89" s="274" t="e">
        <f t="shared" si="44"/>
        <v>#N/A</v>
      </c>
      <c r="J89" s="273" t="e">
        <f>#REF!+G89+I89</f>
        <v>#REF!</v>
      </c>
      <c r="K89" s="276" t="e">
        <f t="shared" si="45"/>
        <v>#REF!</v>
      </c>
      <c r="L89" s="337">
        <v>1</v>
      </c>
      <c r="M89" s="335">
        <v>1</v>
      </c>
      <c r="N89" s="336">
        <v>1</v>
      </c>
      <c r="O89" s="337">
        <v>1</v>
      </c>
      <c r="P89" s="338">
        <v>1</v>
      </c>
      <c r="Q89" s="339">
        <v>1</v>
      </c>
      <c r="R89" s="340">
        <v>1</v>
      </c>
      <c r="S89" s="341">
        <v>1</v>
      </c>
      <c r="T89" s="342">
        <v>1</v>
      </c>
      <c r="U89" s="339">
        <v>1</v>
      </c>
      <c r="V89" s="340">
        <v>1</v>
      </c>
      <c r="W89" s="341">
        <v>1</v>
      </c>
      <c r="X89" s="342">
        <v>1</v>
      </c>
      <c r="Y89" s="341">
        <v>1</v>
      </c>
      <c r="Z89" s="340">
        <v>1</v>
      </c>
      <c r="AA89" s="337">
        <v>1</v>
      </c>
      <c r="AB89" s="335">
        <v>1</v>
      </c>
      <c r="AC89" s="338">
        <v>1</v>
      </c>
      <c r="AD89" s="334">
        <v>1</v>
      </c>
      <c r="AE89" s="335">
        <v>1</v>
      </c>
      <c r="AF89" s="336">
        <v>1</v>
      </c>
      <c r="AG89" s="337">
        <v>1</v>
      </c>
      <c r="AH89" s="338">
        <v>1</v>
      </c>
      <c r="AI89" s="334">
        <v>1</v>
      </c>
      <c r="AJ89" s="350">
        <v>1</v>
      </c>
      <c r="AK89" s="337">
        <v>1</v>
      </c>
      <c r="AL89" s="338">
        <v>1</v>
      </c>
      <c r="AM89" s="334">
        <v>1</v>
      </c>
      <c r="AN89" s="338">
        <v>1</v>
      </c>
      <c r="AO89" s="58">
        <f t="shared" si="46"/>
        <v>8.0000000000000016E-2</v>
      </c>
      <c r="AP89" s="45">
        <f t="shared" si="47"/>
        <v>0</v>
      </c>
      <c r="AQ89" s="45">
        <f t="shared" si="48"/>
        <v>0</v>
      </c>
      <c r="AR89" s="45">
        <f t="shared" si="49"/>
        <v>8.0000000000000016E-2</v>
      </c>
      <c r="AS89" s="45">
        <f t="shared" si="50"/>
        <v>0</v>
      </c>
      <c r="AT89" s="45">
        <f t="shared" si="74"/>
        <v>0.06</v>
      </c>
      <c r="AU89" s="45">
        <f t="shared" si="51"/>
        <v>0</v>
      </c>
      <c r="AV89" s="45">
        <f t="shared" si="52"/>
        <v>0.06</v>
      </c>
      <c r="AW89" s="45">
        <f t="shared" si="53"/>
        <v>0</v>
      </c>
      <c r="AX89" s="45">
        <f t="shared" si="54"/>
        <v>0.06</v>
      </c>
      <c r="AY89" s="45">
        <f t="shared" si="55"/>
        <v>0</v>
      </c>
      <c r="AZ89" s="45">
        <f t="shared" si="56"/>
        <v>0.06</v>
      </c>
      <c r="BA89" s="45">
        <f t="shared" si="57"/>
        <v>0</v>
      </c>
      <c r="BB89" s="45">
        <f t="shared" si="58"/>
        <v>0.06</v>
      </c>
      <c r="BC89" s="45">
        <f t="shared" si="59"/>
        <v>0</v>
      </c>
      <c r="BD89" s="45">
        <f t="shared" si="60"/>
        <v>0</v>
      </c>
      <c r="BE89" s="45">
        <f t="shared" si="61"/>
        <v>0</v>
      </c>
      <c r="BF89" s="45">
        <f t="shared" si="62"/>
        <v>0.06</v>
      </c>
      <c r="BG89" s="45">
        <f t="shared" si="63"/>
        <v>0</v>
      </c>
      <c r="BH89" s="45">
        <f t="shared" si="64"/>
        <v>0.06</v>
      </c>
      <c r="BI89" s="45">
        <f t="shared" si="65"/>
        <v>0</v>
      </c>
      <c r="BJ89" s="45">
        <f t="shared" si="66"/>
        <v>0</v>
      </c>
      <c r="BK89" s="45">
        <f t="shared" si="67"/>
        <v>0.06</v>
      </c>
      <c r="BL89" s="45">
        <f t="shared" si="68"/>
        <v>0</v>
      </c>
      <c r="BM89" s="45">
        <f t="shared" si="69"/>
        <v>0.06</v>
      </c>
      <c r="BN89" s="45">
        <f t="shared" si="70"/>
        <v>0.15</v>
      </c>
      <c r="BO89" s="45">
        <f t="shared" si="71"/>
        <v>0</v>
      </c>
      <c r="BP89" s="45">
        <f t="shared" si="72"/>
        <v>0.15</v>
      </c>
      <c r="BQ89" s="51">
        <f t="shared" si="73"/>
        <v>0</v>
      </c>
      <c r="BS89" s="286">
        <f t="shared" si="34"/>
        <v>1.0000000000000002</v>
      </c>
      <c r="BT89" s="202">
        <f t="shared" si="42"/>
        <v>11.5</v>
      </c>
      <c r="BU89" s="287">
        <v>6.366047745358093E-2</v>
      </c>
    </row>
    <row r="90" spans="2:73" x14ac:dyDescent="0.35">
      <c r="B90" s="28">
        <v>98</v>
      </c>
      <c r="C90" s="53" t="s">
        <v>187</v>
      </c>
      <c r="D90" s="40" t="s">
        <v>62</v>
      </c>
      <c r="E90" s="272" t="s">
        <v>53</v>
      </c>
      <c r="F90" s="273"/>
      <c r="G90" s="274" t="e">
        <f>_xlfn.RANK.AVG(F90,$F$10:$F$49,0)</f>
        <v>#N/A</v>
      </c>
      <c r="H90" s="275"/>
      <c r="I90" s="274" t="e">
        <f>_xlfn.RANK.AVG(H90,$H$10:$H$49,1)</f>
        <v>#N/A</v>
      </c>
      <c r="J90" s="273" t="e">
        <f>#REF!+G90+I90</f>
        <v>#REF!</v>
      </c>
      <c r="K90" s="276" t="e">
        <f>_xlfn.RANK.AVG(J90,$J$10:$J$49,1)</f>
        <v>#REF!</v>
      </c>
      <c r="L90" s="285">
        <v>1</v>
      </c>
      <c r="M90" s="278">
        <v>1</v>
      </c>
      <c r="N90" s="279">
        <v>1</v>
      </c>
      <c r="O90" s="285">
        <v>1</v>
      </c>
      <c r="P90" s="281">
        <v>1</v>
      </c>
      <c r="Q90" s="282">
        <v>1</v>
      </c>
      <c r="R90" s="283">
        <v>1</v>
      </c>
      <c r="S90" s="280">
        <v>1</v>
      </c>
      <c r="T90" s="284">
        <v>1</v>
      </c>
      <c r="U90" s="282">
        <v>1</v>
      </c>
      <c r="V90" s="283">
        <v>1</v>
      </c>
      <c r="W90" s="280">
        <v>1</v>
      </c>
      <c r="X90" s="284">
        <v>1</v>
      </c>
      <c r="Y90" s="280">
        <v>1</v>
      </c>
      <c r="Z90" s="283">
        <v>0</v>
      </c>
      <c r="AA90" s="285">
        <v>1</v>
      </c>
      <c r="AB90" s="278">
        <v>1</v>
      </c>
      <c r="AC90" s="281">
        <v>1</v>
      </c>
      <c r="AD90" s="277">
        <v>0</v>
      </c>
      <c r="AE90" s="278">
        <v>1</v>
      </c>
      <c r="AF90" s="283">
        <v>1</v>
      </c>
      <c r="AG90" s="280">
        <v>1</v>
      </c>
      <c r="AH90" s="281">
        <v>1</v>
      </c>
      <c r="AI90" s="277">
        <v>1</v>
      </c>
      <c r="AJ90" s="281">
        <v>1</v>
      </c>
      <c r="AK90" s="285">
        <v>1</v>
      </c>
      <c r="AL90" s="281">
        <v>1</v>
      </c>
      <c r="AM90" s="277">
        <v>1</v>
      </c>
      <c r="AN90" s="281">
        <v>1</v>
      </c>
      <c r="AO90" s="58">
        <f t="shared" si="46"/>
        <v>8.0000000000000016E-2</v>
      </c>
      <c r="AP90" s="45">
        <f t="shared" si="47"/>
        <v>0</v>
      </c>
      <c r="AQ90" s="45">
        <f t="shared" si="48"/>
        <v>0</v>
      </c>
      <c r="AR90" s="45">
        <f t="shared" si="49"/>
        <v>8.0000000000000016E-2</v>
      </c>
      <c r="AS90" s="45">
        <f t="shared" si="50"/>
        <v>0</v>
      </c>
      <c r="AT90" s="45">
        <f t="shared" si="74"/>
        <v>0.06</v>
      </c>
      <c r="AU90" s="45">
        <f t="shared" si="51"/>
        <v>0</v>
      </c>
      <c r="AV90" s="45">
        <f t="shared" si="52"/>
        <v>0.06</v>
      </c>
      <c r="AW90" s="45">
        <f t="shared" si="53"/>
        <v>0</v>
      </c>
      <c r="AX90" s="45">
        <f t="shared" si="54"/>
        <v>0.06</v>
      </c>
      <c r="AY90" s="45">
        <f t="shared" si="55"/>
        <v>0</v>
      </c>
      <c r="AZ90" s="45">
        <f t="shared" si="56"/>
        <v>0.06</v>
      </c>
      <c r="BA90" s="45">
        <f t="shared" si="57"/>
        <v>0</v>
      </c>
      <c r="BB90" s="45">
        <f t="shared" si="58"/>
        <v>0.06</v>
      </c>
      <c r="BC90" s="45">
        <f t="shared" si="59"/>
        <v>0</v>
      </c>
      <c r="BD90" s="45">
        <f t="shared" si="60"/>
        <v>0</v>
      </c>
      <c r="BE90" s="45">
        <f t="shared" si="61"/>
        <v>0</v>
      </c>
      <c r="BF90" s="45">
        <f t="shared" si="62"/>
        <v>0.06</v>
      </c>
      <c r="BG90" s="45">
        <f t="shared" si="63"/>
        <v>0</v>
      </c>
      <c r="BH90" s="45">
        <f t="shared" si="64"/>
        <v>0.06</v>
      </c>
      <c r="BI90" s="45">
        <f t="shared" si="65"/>
        <v>0</v>
      </c>
      <c r="BJ90" s="45">
        <f t="shared" si="66"/>
        <v>0</v>
      </c>
      <c r="BK90" s="45">
        <f t="shared" si="67"/>
        <v>0.06</v>
      </c>
      <c r="BL90" s="45">
        <f t="shared" si="68"/>
        <v>0</v>
      </c>
      <c r="BM90" s="45">
        <f t="shared" si="69"/>
        <v>0.06</v>
      </c>
      <c r="BN90" s="45">
        <f t="shared" si="70"/>
        <v>0.15</v>
      </c>
      <c r="BO90" s="45">
        <f t="shared" si="71"/>
        <v>0</v>
      </c>
      <c r="BP90" s="45">
        <f t="shared" si="72"/>
        <v>0.15</v>
      </c>
      <c r="BQ90" s="51">
        <f t="shared" si="73"/>
        <v>0</v>
      </c>
      <c r="BS90" s="286">
        <f t="shared" si="34"/>
        <v>1.0000000000000002</v>
      </c>
      <c r="BT90" s="202">
        <f t="shared" si="42"/>
        <v>11.5</v>
      </c>
      <c r="BU90" s="287">
        <v>0.06</v>
      </c>
    </row>
    <row r="91" spans="2:73" ht="16" thickBot="1" x14ac:dyDescent="0.4">
      <c r="B91" s="29">
        <v>101</v>
      </c>
      <c r="C91" s="75" t="s">
        <v>137</v>
      </c>
      <c r="D91" s="77" t="s">
        <v>62</v>
      </c>
      <c r="E91" s="364" t="s">
        <v>53</v>
      </c>
      <c r="F91" s="365"/>
      <c r="G91" s="366" t="e">
        <f>_xlfn.RANK.AVG(F91,$F$58:$F$91,0)</f>
        <v>#N/A</v>
      </c>
      <c r="H91" s="367"/>
      <c r="I91" s="366" t="e">
        <f>_xlfn.RANK.AVG(H91,$H$58:$H$91,1)</f>
        <v>#N/A</v>
      </c>
      <c r="J91" s="365" t="e">
        <f>#REF!+G91+I91</f>
        <v>#REF!</v>
      </c>
      <c r="K91" s="368" t="e">
        <f>_xlfn.RANK.AVG(J91,$J$58:$J$91,1)</f>
        <v>#REF!</v>
      </c>
      <c r="L91" s="288">
        <v>1</v>
      </c>
      <c r="M91" s="289">
        <v>1</v>
      </c>
      <c r="N91" s="290">
        <v>1</v>
      </c>
      <c r="O91" s="295">
        <v>1</v>
      </c>
      <c r="P91" s="281">
        <v>1</v>
      </c>
      <c r="Q91" s="292">
        <v>1</v>
      </c>
      <c r="R91" s="293">
        <v>1</v>
      </c>
      <c r="S91" s="291">
        <v>1</v>
      </c>
      <c r="T91" s="294">
        <v>1</v>
      </c>
      <c r="U91" s="292">
        <v>1</v>
      </c>
      <c r="V91" s="293">
        <v>1</v>
      </c>
      <c r="W91" s="291">
        <v>1</v>
      </c>
      <c r="X91" s="294">
        <v>1</v>
      </c>
      <c r="Y91" s="291">
        <v>1</v>
      </c>
      <c r="Z91" s="293">
        <v>1</v>
      </c>
      <c r="AA91" s="295">
        <v>1</v>
      </c>
      <c r="AB91" s="289">
        <v>1</v>
      </c>
      <c r="AC91" s="296">
        <v>1</v>
      </c>
      <c r="AD91" s="292">
        <v>1</v>
      </c>
      <c r="AE91" s="302">
        <v>1</v>
      </c>
      <c r="AF91" s="293">
        <v>1</v>
      </c>
      <c r="AG91" s="295">
        <v>1</v>
      </c>
      <c r="AH91" s="294">
        <v>1</v>
      </c>
      <c r="AI91" s="292">
        <v>1</v>
      </c>
      <c r="AJ91" s="296">
        <v>1</v>
      </c>
      <c r="AK91" s="295">
        <v>1</v>
      </c>
      <c r="AL91" s="296">
        <v>1</v>
      </c>
      <c r="AM91" s="288">
        <v>1</v>
      </c>
      <c r="AN91" s="296">
        <v>1</v>
      </c>
      <c r="AO91" s="65">
        <f t="shared" si="46"/>
        <v>8.0000000000000016E-2</v>
      </c>
      <c r="AP91" s="66">
        <f t="shared" si="47"/>
        <v>0</v>
      </c>
      <c r="AQ91" s="66">
        <f t="shared" si="48"/>
        <v>0</v>
      </c>
      <c r="AR91" s="66">
        <f t="shared" si="49"/>
        <v>8.0000000000000016E-2</v>
      </c>
      <c r="AS91" s="66">
        <f t="shared" si="50"/>
        <v>0</v>
      </c>
      <c r="AT91" s="66">
        <f t="shared" si="74"/>
        <v>0.06</v>
      </c>
      <c r="AU91" s="66">
        <f t="shared" si="51"/>
        <v>0</v>
      </c>
      <c r="AV91" s="66">
        <f t="shared" si="52"/>
        <v>0.06</v>
      </c>
      <c r="AW91" s="66">
        <f t="shared" si="53"/>
        <v>0</v>
      </c>
      <c r="AX91" s="66">
        <f t="shared" si="54"/>
        <v>0.06</v>
      </c>
      <c r="AY91" s="66">
        <f t="shared" si="55"/>
        <v>0</v>
      </c>
      <c r="AZ91" s="66">
        <f t="shared" si="56"/>
        <v>0.06</v>
      </c>
      <c r="BA91" s="66">
        <f t="shared" si="57"/>
        <v>0</v>
      </c>
      <c r="BB91" s="66">
        <f t="shared" si="58"/>
        <v>0.06</v>
      </c>
      <c r="BC91" s="66">
        <f t="shared" si="59"/>
        <v>0</v>
      </c>
      <c r="BD91" s="66">
        <f t="shared" si="60"/>
        <v>0</v>
      </c>
      <c r="BE91" s="66">
        <f t="shared" si="61"/>
        <v>0</v>
      </c>
      <c r="BF91" s="66">
        <f t="shared" si="62"/>
        <v>0.06</v>
      </c>
      <c r="BG91" s="66">
        <f t="shared" si="63"/>
        <v>0</v>
      </c>
      <c r="BH91" s="66">
        <f t="shared" si="64"/>
        <v>0.06</v>
      </c>
      <c r="BI91" s="66">
        <f t="shared" si="65"/>
        <v>0</v>
      </c>
      <c r="BJ91" s="66">
        <f t="shared" si="66"/>
        <v>0</v>
      </c>
      <c r="BK91" s="66">
        <f t="shared" si="67"/>
        <v>0.06</v>
      </c>
      <c r="BL91" s="66">
        <f t="shared" si="68"/>
        <v>0</v>
      </c>
      <c r="BM91" s="66">
        <f t="shared" si="69"/>
        <v>0.06</v>
      </c>
      <c r="BN91" s="66">
        <f t="shared" si="70"/>
        <v>0.15</v>
      </c>
      <c r="BO91" s="66">
        <f t="shared" si="71"/>
        <v>0</v>
      </c>
      <c r="BP91" s="66">
        <f t="shared" si="72"/>
        <v>0.15</v>
      </c>
      <c r="BQ91" s="67">
        <f t="shared" si="73"/>
        <v>0</v>
      </c>
      <c r="BS91" s="369">
        <f t="shared" si="34"/>
        <v>1.0000000000000002</v>
      </c>
      <c r="BT91" s="370">
        <f t="shared" si="42"/>
        <v>11.5</v>
      </c>
      <c r="BU91" s="371">
        <v>0.14588859416445624</v>
      </c>
    </row>
    <row r="92" spans="2:73" x14ac:dyDescent="0.35">
      <c r="B92" s="27">
        <v>4</v>
      </c>
      <c r="C92" s="372" t="s">
        <v>138</v>
      </c>
      <c r="D92" s="36" t="s">
        <v>63</v>
      </c>
      <c r="E92" s="373" t="s">
        <v>53</v>
      </c>
      <c r="F92" s="256"/>
      <c r="G92" s="374" t="e">
        <f>_xlfn.RANK.AVG(F92,$F$92:$F$105,0)</f>
        <v>#N/A</v>
      </c>
      <c r="H92" s="374"/>
      <c r="I92" s="374" t="e">
        <f>_xlfn.RANK.AVG(H92,$H$92:$H$105,1)</f>
        <v>#N/A</v>
      </c>
      <c r="J92" s="374" t="e">
        <f>#REF!+G92+I92</f>
        <v>#REF!</v>
      </c>
      <c r="K92" s="374" t="e">
        <f>_xlfn.RANK.AVG(J92,$J$92:$J$105,0)</f>
        <v>#REF!</v>
      </c>
      <c r="L92" s="268">
        <v>1</v>
      </c>
      <c r="M92" s="261">
        <v>1</v>
      </c>
      <c r="N92" s="262">
        <v>1</v>
      </c>
      <c r="O92" s="263">
        <v>1</v>
      </c>
      <c r="P92" s="264">
        <v>1</v>
      </c>
      <c r="Q92" s="260">
        <v>1</v>
      </c>
      <c r="R92" s="266">
        <v>1</v>
      </c>
      <c r="S92" s="263">
        <v>1</v>
      </c>
      <c r="T92" s="267">
        <v>1</v>
      </c>
      <c r="U92" s="260">
        <v>1</v>
      </c>
      <c r="V92" s="266">
        <v>1</v>
      </c>
      <c r="W92" s="263">
        <v>1</v>
      </c>
      <c r="X92" s="267">
        <v>1</v>
      </c>
      <c r="Y92" s="263">
        <v>1</v>
      </c>
      <c r="Z92" s="266">
        <v>1</v>
      </c>
      <c r="AA92" s="268">
        <v>1</v>
      </c>
      <c r="AB92" s="261">
        <v>1</v>
      </c>
      <c r="AC92" s="264">
        <v>1</v>
      </c>
      <c r="AD92" s="269">
        <v>1</v>
      </c>
      <c r="AE92" s="261">
        <v>1</v>
      </c>
      <c r="AF92" s="262">
        <v>1</v>
      </c>
      <c r="AG92" s="263">
        <v>1</v>
      </c>
      <c r="AH92" s="267">
        <v>0</v>
      </c>
      <c r="AI92" s="269">
        <v>1</v>
      </c>
      <c r="AJ92" s="267">
        <v>1</v>
      </c>
      <c r="AK92" s="268">
        <v>1</v>
      </c>
      <c r="AL92" s="264">
        <v>1</v>
      </c>
      <c r="AM92" s="269">
        <v>1</v>
      </c>
      <c r="AN92" s="264">
        <v>1</v>
      </c>
      <c r="AO92" s="57">
        <f t="shared" si="46"/>
        <v>8.0000000000000016E-2</v>
      </c>
      <c r="AP92" s="44">
        <f t="shared" si="47"/>
        <v>0</v>
      </c>
      <c r="AQ92" s="44">
        <f t="shared" si="48"/>
        <v>0</v>
      </c>
      <c r="AR92" s="44">
        <f t="shared" si="49"/>
        <v>8.0000000000000016E-2</v>
      </c>
      <c r="AS92" s="44">
        <f t="shared" si="50"/>
        <v>0</v>
      </c>
      <c r="AT92" s="44">
        <f t="shared" si="74"/>
        <v>0.06</v>
      </c>
      <c r="AU92" s="44">
        <f t="shared" si="51"/>
        <v>0</v>
      </c>
      <c r="AV92" s="44">
        <f t="shared" si="52"/>
        <v>0.06</v>
      </c>
      <c r="AW92" s="44">
        <f t="shared" si="53"/>
        <v>0</v>
      </c>
      <c r="AX92" s="44">
        <f t="shared" si="54"/>
        <v>0.06</v>
      </c>
      <c r="AY92" s="44">
        <f t="shared" si="55"/>
        <v>0</v>
      </c>
      <c r="AZ92" s="44">
        <f t="shared" si="56"/>
        <v>0.06</v>
      </c>
      <c r="BA92" s="44">
        <f t="shared" si="57"/>
        <v>0</v>
      </c>
      <c r="BB92" s="44">
        <f t="shared" si="58"/>
        <v>0.06</v>
      </c>
      <c r="BC92" s="44">
        <f t="shared" si="59"/>
        <v>0</v>
      </c>
      <c r="BD92" s="44">
        <f t="shared" si="60"/>
        <v>0</v>
      </c>
      <c r="BE92" s="44">
        <f t="shared" si="61"/>
        <v>0</v>
      </c>
      <c r="BF92" s="44">
        <f t="shared" si="62"/>
        <v>0.06</v>
      </c>
      <c r="BG92" s="44">
        <f t="shared" si="63"/>
        <v>0</v>
      </c>
      <c r="BH92" s="44">
        <f t="shared" si="64"/>
        <v>0.06</v>
      </c>
      <c r="BI92" s="44">
        <f t="shared" si="65"/>
        <v>0</v>
      </c>
      <c r="BJ92" s="44">
        <f t="shared" si="66"/>
        <v>0</v>
      </c>
      <c r="BK92" s="44">
        <f t="shared" si="67"/>
        <v>0</v>
      </c>
      <c r="BL92" s="44">
        <f t="shared" si="68"/>
        <v>0</v>
      </c>
      <c r="BM92" s="44">
        <f t="shared" si="69"/>
        <v>0.06</v>
      </c>
      <c r="BN92" s="44">
        <f t="shared" si="70"/>
        <v>0.15</v>
      </c>
      <c r="BO92" s="44">
        <f t="shared" si="71"/>
        <v>0</v>
      </c>
      <c r="BP92" s="44">
        <f t="shared" si="72"/>
        <v>0.15</v>
      </c>
      <c r="BQ92" s="50">
        <f t="shared" si="73"/>
        <v>0</v>
      </c>
      <c r="BS92" s="270">
        <f t="shared" si="34"/>
        <v>0.94000000000000017</v>
      </c>
      <c r="BT92" s="33">
        <f t="shared" ref="BT92:BT105" si="75">_xlfn.RANK.AVG(BS92,$BS$92:$BS$105,0)</f>
        <v>9</v>
      </c>
      <c r="BU92" s="271">
        <v>0.16710875331564984</v>
      </c>
    </row>
    <row r="93" spans="2:73" x14ac:dyDescent="0.35">
      <c r="B93" s="28">
        <v>9</v>
      </c>
      <c r="C93" s="375" t="s">
        <v>175</v>
      </c>
      <c r="D93" s="37" t="s">
        <v>63</v>
      </c>
      <c r="E93" s="376" t="s">
        <v>53</v>
      </c>
      <c r="F93" s="273"/>
      <c r="G93" s="377" t="e">
        <f>_xlfn.RANK.AVG(F93,$F$125:$F$126,0)</f>
        <v>#N/A</v>
      </c>
      <c r="H93" s="377"/>
      <c r="I93" s="377" t="e">
        <f>_xlfn.RANK.AVG(H93,$H$125:$H$126,1)</f>
        <v>#N/A</v>
      </c>
      <c r="J93" s="377" t="e">
        <f>#REF!+G93+I93</f>
        <v>#REF!</v>
      </c>
      <c r="K93" s="377" t="e">
        <f>_xlfn.RANK.AVG(J93,$J$125:$J$126,0)</f>
        <v>#REF!</v>
      </c>
      <c r="L93" s="295">
        <v>1</v>
      </c>
      <c r="M93" s="289">
        <v>0</v>
      </c>
      <c r="N93" s="290">
        <v>1</v>
      </c>
      <c r="O93" s="291">
        <v>1</v>
      </c>
      <c r="P93" s="281">
        <v>0</v>
      </c>
      <c r="Q93" s="292">
        <v>1</v>
      </c>
      <c r="R93" s="293">
        <v>0</v>
      </c>
      <c r="S93" s="291">
        <v>1</v>
      </c>
      <c r="T93" s="294">
        <v>0</v>
      </c>
      <c r="U93" s="292">
        <v>1</v>
      </c>
      <c r="V93" s="293">
        <v>1</v>
      </c>
      <c r="W93" s="291">
        <v>1</v>
      </c>
      <c r="X93" s="294">
        <v>1</v>
      </c>
      <c r="Y93" s="291">
        <v>1</v>
      </c>
      <c r="Z93" s="293">
        <v>1</v>
      </c>
      <c r="AA93" s="295">
        <v>1</v>
      </c>
      <c r="AB93" s="289">
        <v>1</v>
      </c>
      <c r="AC93" s="296">
        <v>1</v>
      </c>
      <c r="AD93" s="292">
        <v>0</v>
      </c>
      <c r="AE93" s="289">
        <v>1</v>
      </c>
      <c r="AF93" s="293">
        <v>1</v>
      </c>
      <c r="AG93" s="291">
        <v>1</v>
      </c>
      <c r="AH93" s="294">
        <v>0</v>
      </c>
      <c r="AI93" s="292">
        <v>1</v>
      </c>
      <c r="AJ93" s="294">
        <v>1</v>
      </c>
      <c r="AK93" s="295">
        <v>1</v>
      </c>
      <c r="AL93" s="294">
        <v>1</v>
      </c>
      <c r="AM93" s="288">
        <v>1</v>
      </c>
      <c r="AN93" s="294">
        <v>0</v>
      </c>
      <c r="AO93" s="58">
        <f t="shared" si="46"/>
        <v>8.0000000000000016E-2</v>
      </c>
      <c r="AP93" s="45">
        <f t="shared" si="47"/>
        <v>0</v>
      </c>
      <c r="AQ93" s="45">
        <f t="shared" si="48"/>
        <v>0</v>
      </c>
      <c r="AR93" s="45">
        <f t="shared" si="49"/>
        <v>8.0000000000000016E-2</v>
      </c>
      <c r="AS93" s="45">
        <f t="shared" si="50"/>
        <v>0</v>
      </c>
      <c r="AT93" s="45">
        <f t="shared" si="74"/>
        <v>0.06</v>
      </c>
      <c r="AU93" s="45">
        <f t="shared" si="51"/>
        <v>0</v>
      </c>
      <c r="AV93" s="45">
        <f t="shared" si="52"/>
        <v>0.06</v>
      </c>
      <c r="AW93" s="45">
        <f t="shared" si="53"/>
        <v>0</v>
      </c>
      <c r="AX93" s="45">
        <f t="shared" si="54"/>
        <v>0.06</v>
      </c>
      <c r="AY93" s="45">
        <f t="shared" si="55"/>
        <v>0</v>
      </c>
      <c r="AZ93" s="45">
        <f t="shared" si="56"/>
        <v>0.06</v>
      </c>
      <c r="BA93" s="45">
        <f t="shared" si="57"/>
        <v>0</v>
      </c>
      <c r="BB93" s="45">
        <f t="shared" si="58"/>
        <v>0.06</v>
      </c>
      <c r="BC93" s="45">
        <f t="shared" si="59"/>
        <v>0</v>
      </c>
      <c r="BD93" s="45">
        <f t="shared" si="60"/>
        <v>0</v>
      </c>
      <c r="BE93" s="45">
        <f t="shared" si="61"/>
        <v>0</v>
      </c>
      <c r="BF93" s="45">
        <f t="shared" si="62"/>
        <v>0.06</v>
      </c>
      <c r="BG93" s="45">
        <f t="shared" si="63"/>
        <v>0</v>
      </c>
      <c r="BH93" s="45">
        <f t="shared" si="64"/>
        <v>0.06</v>
      </c>
      <c r="BI93" s="45">
        <f t="shared" si="65"/>
        <v>0</v>
      </c>
      <c r="BJ93" s="45">
        <f t="shared" si="66"/>
        <v>0</v>
      </c>
      <c r="BK93" s="45">
        <f t="shared" si="67"/>
        <v>0</v>
      </c>
      <c r="BL93" s="45">
        <f t="shared" si="68"/>
        <v>0</v>
      </c>
      <c r="BM93" s="45">
        <f t="shared" si="69"/>
        <v>0.06</v>
      </c>
      <c r="BN93" s="45">
        <f t="shared" si="70"/>
        <v>0.15</v>
      </c>
      <c r="BO93" s="45">
        <f t="shared" si="71"/>
        <v>0</v>
      </c>
      <c r="BP93" s="45">
        <f t="shared" si="72"/>
        <v>0.15</v>
      </c>
      <c r="BQ93" s="51">
        <f t="shared" si="73"/>
        <v>0</v>
      </c>
      <c r="BS93" s="286">
        <f t="shared" si="34"/>
        <v>0.94000000000000017</v>
      </c>
      <c r="BT93" s="202">
        <f t="shared" si="75"/>
        <v>9</v>
      </c>
      <c r="BU93" s="287">
        <v>0.24</v>
      </c>
    </row>
    <row r="94" spans="2:73" x14ac:dyDescent="0.35">
      <c r="B94" s="28">
        <v>10</v>
      </c>
      <c r="C94" s="375" t="s">
        <v>139</v>
      </c>
      <c r="D94" s="37" t="s">
        <v>63</v>
      </c>
      <c r="E94" s="376" t="s">
        <v>53</v>
      </c>
      <c r="F94" s="273"/>
      <c r="G94" s="377" t="e">
        <f>_xlfn.RANK.AVG(F94,$F$92:$F$105,0)</f>
        <v>#N/A</v>
      </c>
      <c r="H94" s="377"/>
      <c r="I94" s="377" t="e">
        <f>_xlfn.RANK.AVG(H94,$H$92:$H$105,1)</f>
        <v>#N/A</v>
      </c>
      <c r="J94" s="377" t="e">
        <f>#REF!+G94+I94</f>
        <v>#REF!</v>
      </c>
      <c r="K94" s="377" t="e">
        <f>_xlfn.RANK.AVG(J94,$J$92:$J$105,0)</f>
        <v>#REF!</v>
      </c>
      <c r="L94" s="291">
        <v>1</v>
      </c>
      <c r="M94" s="289">
        <v>1</v>
      </c>
      <c r="N94" s="290">
        <v>1</v>
      </c>
      <c r="O94" s="291">
        <v>1</v>
      </c>
      <c r="P94" s="281">
        <v>1</v>
      </c>
      <c r="Q94" s="292">
        <v>1</v>
      </c>
      <c r="R94" s="293">
        <v>1</v>
      </c>
      <c r="S94" s="291">
        <v>1</v>
      </c>
      <c r="T94" s="294">
        <v>1</v>
      </c>
      <c r="U94" s="292">
        <v>1</v>
      </c>
      <c r="V94" s="293">
        <v>1</v>
      </c>
      <c r="W94" s="291">
        <v>1</v>
      </c>
      <c r="X94" s="294">
        <v>1</v>
      </c>
      <c r="Y94" s="291">
        <v>1</v>
      </c>
      <c r="Z94" s="293">
        <v>0</v>
      </c>
      <c r="AA94" s="295">
        <v>1</v>
      </c>
      <c r="AB94" s="289">
        <v>1</v>
      </c>
      <c r="AC94" s="296">
        <v>1</v>
      </c>
      <c r="AD94" s="288">
        <v>1</v>
      </c>
      <c r="AE94" s="289">
        <v>1</v>
      </c>
      <c r="AF94" s="293">
        <v>1</v>
      </c>
      <c r="AG94" s="291">
        <v>1</v>
      </c>
      <c r="AH94" s="294">
        <v>0</v>
      </c>
      <c r="AI94" s="288">
        <v>1</v>
      </c>
      <c r="AJ94" s="296">
        <v>1</v>
      </c>
      <c r="AK94" s="295">
        <v>1</v>
      </c>
      <c r="AL94" s="296">
        <v>1</v>
      </c>
      <c r="AM94" s="288">
        <v>1</v>
      </c>
      <c r="AN94" s="296">
        <v>1</v>
      </c>
      <c r="AO94" s="58">
        <f t="shared" si="46"/>
        <v>8.0000000000000016E-2</v>
      </c>
      <c r="AP94" s="45">
        <f t="shared" si="47"/>
        <v>0</v>
      </c>
      <c r="AQ94" s="45">
        <f t="shared" si="48"/>
        <v>0</v>
      </c>
      <c r="AR94" s="45">
        <f t="shared" si="49"/>
        <v>8.0000000000000016E-2</v>
      </c>
      <c r="AS94" s="45">
        <f t="shared" si="50"/>
        <v>0</v>
      </c>
      <c r="AT94" s="45">
        <f t="shared" si="74"/>
        <v>0.06</v>
      </c>
      <c r="AU94" s="45">
        <f t="shared" si="51"/>
        <v>0</v>
      </c>
      <c r="AV94" s="45">
        <f t="shared" si="52"/>
        <v>0.06</v>
      </c>
      <c r="AW94" s="45">
        <f t="shared" si="53"/>
        <v>0</v>
      </c>
      <c r="AX94" s="45">
        <f t="shared" si="54"/>
        <v>0.06</v>
      </c>
      <c r="AY94" s="45">
        <f t="shared" si="55"/>
        <v>0</v>
      </c>
      <c r="AZ94" s="45">
        <f t="shared" si="56"/>
        <v>0.06</v>
      </c>
      <c r="BA94" s="45">
        <f t="shared" si="57"/>
        <v>0</v>
      </c>
      <c r="BB94" s="45">
        <f t="shared" si="58"/>
        <v>0.06</v>
      </c>
      <c r="BC94" s="45">
        <f t="shared" si="59"/>
        <v>0</v>
      </c>
      <c r="BD94" s="45">
        <f t="shared" si="60"/>
        <v>0</v>
      </c>
      <c r="BE94" s="45">
        <f t="shared" si="61"/>
        <v>0</v>
      </c>
      <c r="BF94" s="45">
        <f t="shared" si="62"/>
        <v>0.06</v>
      </c>
      <c r="BG94" s="45">
        <f t="shared" si="63"/>
        <v>0</v>
      </c>
      <c r="BH94" s="45">
        <f t="shared" si="64"/>
        <v>0.06</v>
      </c>
      <c r="BI94" s="45">
        <f t="shared" si="65"/>
        <v>0</v>
      </c>
      <c r="BJ94" s="45">
        <f t="shared" si="66"/>
        <v>0</v>
      </c>
      <c r="BK94" s="45">
        <f t="shared" si="67"/>
        <v>0</v>
      </c>
      <c r="BL94" s="45">
        <f t="shared" si="68"/>
        <v>0</v>
      </c>
      <c r="BM94" s="45">
        <f t="shared" si="69"/>
        <v>0.06</v>
      </c>
      <c r="BN94" s="45">
        <f t="shared" si="70"/>
        <v>0.15</v>
      </c>
      <c r="BO94" s="45">
        <f t="shared" si="71"/>
        <v>0</v>
      </c>
      <c r="BP94" s="45">
        <f t="shared" si="72"/>
        <v>0.15</v>
      </c>
      <c r="BQ94" s="51">
        <f t="shared" si="73"/>
        <v>0</v>
      </c>
      <c r="BS94" s="286">
        <f t="shared" si="34"/>
        <v>0.94000000000000017</v>
      </c>
      <c r="BT94" s="202">
        <f t="shared" si="75"/>
        <v>9</v>
      </c>
      <c r="BU94" s="287">
        <v>0.26083112290008842</v>
      </c>
    </row>
    <row r="95" spans="2:73" x14ac:dyDescent="0.35">
      <c r="B95" s="28">
        <v>15</v>
      </c>
      <c r="C95" s="375" t="s">
        <v>185</v>
      </c>
      <c r="D95" s="37" t="s">
        <v>63</v>
      </c>
      <c r="E95" s="376" t="s">
        <v>53</v>
      </c>
      <c r="F95" s="273"/>
      <c r="G95" s="377"/>
      <c r="H95" s="377"/>
      <c r="I95" s="377"/>
      <c r="J95" s="377"/>
      <c r="K95" s="377"/>
      <c r="L95" s="291">
        <v>1</v>
      </c>
      <c r="M95" s="302">
        <v>0</v>
      </c>
      <c r="N95" s="290">
        <v>1</v>
      </c>
      <c r="O95" s="291">
        <v>1</v>
      </c>
      <c r="P95" s="281">
        <v>0</v>
      </c>
      <c r="Q95" s="292">
        <v>1</v>
      </c>
      <c r="R95" s="293">
        <v>0</v>
      </c>
      <c r="S95" s="291">
        <v>1</v>
      </c>
      <c r="T95" s="294">
        <v>0</v>
      </c>
      <c r="U95" s="292">
        <v>1</v>
      </c>
      <c r="V95" s="293">
        <v>1</v>
      </c>
      <c r="W95" s="291">
        <v>1</v>
      </c>
      <c r="X95" s="294">
        <v>1</v>
      </c>
      <c r="Y95" s="291">
        <v>1</v>
      </c>
      <c r="Z95" s="293">
        <v>1</v>
      </c>
      <c r="AA95" s="295">
        <v>1</v>
      </c>
      <c r="AB95" s="289">
        <v>1</v>
      </c>
      <c r="AC95" s="296">
        <v>1</v>
      </c>
      <c r="AD95" s="292">
        <v>0</v>
      </c>
      <c r="AE95" s="289">
        <v>1</v>
      </c>
      <c r="AF95" s="293">
        <v>1</v>
      </c>
      <c r="AG95" s="291">
        <v>1</v>
      </c>
      <c r="AH95" s="294">
        <v>0</v>
      </c>
      <c r="AI95" s="292">
        <v>1</v>
      </c>
      <c r="AJ95" s="294">
        <v>1</v>
      </c>
      <c r="AK95" s="295">
        <v>1</v>
      </c>
      <c r="AL95" s="294">
        <v>1</v>
      </c>
      <c r="AM95" s="288">
        <v>1</v>
      </c>
      <c r="AN95" s="294">
        <v>0</v>
      </c>
      <c r="AO95" s="58">
        <f t="shared" si="46"/>
        <v>8.0000000000000016E-2</v>
      </c>
      <c r="AP95" s="45">
        <f t="shared" si="47"/>
        <v>0</v>
      </c>
      <c r="AQ95" s="45">
        <f t="shared" si="48"/>
        <v>0</v>
      </c>
      <c r="AR95" s="45">
        <f t="shared" si="49"/>
        <v>8.0000000000000016E-2</v>
      </c>
      <c r="AS95" s="45">
        <f t="shared" si="50"/>
        <v>0</v>
      </c>
      <c r="AT95" s="45">
        <f t="shared" si="74"/>
        <v>0.06</v>
      </c>
      <c r="AU95" s="45">
        <f t="shared" si="51"/>
        <v>0</v>
      </c>
      <c r="AV95" s="45">
        <f t="shared" si="52"/>
        <v>0.06</v>
      </c>
      <c r="AW95" s="45">
        <f t="shared" si="53"/>
        <v>0</v>
      </c>
      <c r="AX95" s="45">
        <f t="shared" si="54"/>
        <v>0.06</v>
      </c>
      <c r="AY95" s="45">
        <f t="shared" si="55"/>
        <v>0</v>
      </c>
      <c r="AZ95" s="45">
        <f t="shared" si="56"/>
        <v>0.06</v>
      </c>
      <c r="BA95" s="45">
        <f t="shared" si="57"/>
        <v>0</v>
      </c>
      <c r="BB95" s="45">
        <f t="shared" si="58"/>
        <v>0.06</v>
      </c>
      <c r="BC95" s="45">
        <f t="shared" si="59"/>
        <v>0</v>
      </c>
      <c r="BD95" s="45">
        <f t="shared" si="60"/>
        <v>0</v>
      </c>
      <c r="BE95" s="45">
        <f t="shared" si="61"/>
        <v>0</v>
      </c>
      <c r="BF95" s="45">
        <f t="shared" si="62"/>
        <v>0.06</v>
      </c>
      <c r="BG95" s="45">
        <f t="shared" si="63"/>
        <v>0</v>
      </c>
      <c r="BH95" s="45">
        <f t="shared" si="64"/>
        <v>0.06</v>
      </c>
      <c r="BI95" s="45">
        <f t="shared" si="65"/>
        <v>0</v>
      </c>
      <c r="BJ95" s="45">
        <f t="shared" si="66"/>
        <v>0</v>
      </c>
      <c r="BK95" s="45">
        <f t="shared" si="67"/>
        <v>0</v>
      </c>
      <c r="BL95" s="45">
        <f t="shared" si="68"/>
        <v>0</v>
      </c>
      <c r="BM95" s="45">
        <f t="shared" si="69"/>
        <v>0.06</v>
      </c>
      <c r="BN95" s="45">
        <f t="shared" si="70"/>
        <v>0.15</v>
      </c>
      <c r="BO95" s="45">
        <f t="shared" si="71"/>
        <v>0</v>
      </c>
      <c r="BP95" s="45">
        <f t="shared" si="72"/>
        <v>0.15</v>
      </c>
      <c r="BQ95" s="51">
        <f t="shared" si="73"/>
        <v>0</v>
      </c>
      <c r="BS95" s="286">
        <f t="shared" ref="BS95:BS126" si="76">SUM(AO95:BQ95)</f>
        <v>0.94000000000000017</v>
      </c>
      <c r="BT95" s="202">
        <f t="shared" si="75"/>
        <v>9</v>
      </c>
      <c r="BU95" s="287">
        <v>0.24</v>
      </c>
    </row>
    <row r="96" spans="2:73" x14ac:dyDescent="0.35">
      <c r="B96" s="28">
        <v>21</v>
      </c>
      <c r="C96" s="375" t="s">
        <v>140</v>
      </c>
      <c r="D96" s="37" t="s">
        <v>63</v>
      </c>
      <c r="E96" s="376" t="s">
        <v>53</v>
      </c>
      <c r="F96" s="273"/>
      <c r="G96" s="377" t="e">
        <f>_xlfn.RANK.AVG(F96,$F$92:$F$105,0)</f>
        <v>#N/A</v>
      </c>
      <c r="H96" s="377"/>
      <c r="I96" s="377" t="e">
        <f>_xlfn.RANK.AVG(H96,$H$92:$H$105,1)</f>
        <v>#N/A</v>
      </c>
      <c r="J96" s="377" t="e">
        <f>#REF!+G96+I96</f>
        <v>#REF!</v>
      </c>
      <c r="K96" s="377" t="e">
        <f>_xlfn.RANK.AVG(J96,$J$92:$J$105,0)</f>
        <v>#REF!</v>
      </c>
      <c r="L96" s="295">
        <v>1</v>
      </c>
      <c r="M96" s="289">
        <v>1</v>
      </c>
      <c r="N96" s="290">
        <v>1</v>
      </c>
      <c r="O96" s="291">
        <v>1</v>
      </c>
      <c r="P96" s="281">
        <v>1</v>
      </c>
      <c r="Q96" s="292">
        <v>1</v>
      </c>
      <c r="R96" s="293">
        <v>1</v>
      </c>
      <c r="S96" s="291">
        <v>1</v>
      </c>
      <c r="T96" s="294">
        <v>1</v>
      </c>
      <c r="U96" s="292">
        <v>1</v>
      </c>
      <c r="V96" s="293">
        <v>1</v>
      </c>
      <c r="W96" s="291">
        <v>1</v>
      </c>
      <c r="X96" s="294">
        <v>1</v>
      </c>
      <c r="Y96" s="291">
        <v>1</v>
      </c>
      <c r="Z96" s="293">
        <v>0</v>
      </c>
      <c r="AA96" s="295">
        <v>1</v>
      </c>
      <c r="AB96" s="289">
        <v>1</v>
      </c>
      <c r="AC96" s="296">
        <v>1</v>
      </c>
      <c r="AD96" s="288">
        <v>1</v>
      </c>
      <c r="AE96" s="289">
        <v>1</v>
      </c>
      <c r="AF96" s="290">
        <v>1</v>
      </c>
      <c r="AG96" s="291">
        <v>1</v>
      </c>
      <c r="AH96" s="296">
        <v>1</v>
      </c>
      <c r="AI96" s="288">
        <v>1</v>
      </c>
      <c r="AJ96" s="296">
        <v>1</v>
      </c>
      <c r="AK96" s="295">
        <v>1</v>
      </c>
      <c r="AL96" s="296">
        <v>1</v>
      </c>
      <c r="AM96" s="288">
        <v>1</v>
      </c>
      <c r="AN96" s="296">
        <v>1</v>
      </c>
      <c r="AO96" s="58">
        <f t="shared" si="46"/>
        <v>8.0000000000000016E-2</v>
      </c>
      <c r="AP96" s="45">
        <f t="shared" si="47"/>
        <v>0</v>
      </c>
      <c r="AQ96" s="45">
        <f t="shared" si="48"/>
        <v>0</v>
      </c>
      <c r="AR96" s="45">
        <f t="shared" si="49"/>
        <v>8.0000000000000016E-2</v>
      </c>
      <c r="AS96" s="45">
        <f t="shared" si="50"/>
        <v>0</v>
      </c>
      <c r="AT96" s="45">
        <f t="shared" si="74"/>
        <v>0.06</v>
      </c>
      <c r="AU96" s="45">
        <f t="shared" si="51"/>
        <v>0</v>
      </c>
      <c r="AV96" s="45">
        <f t="shared" si="52"/>
        <v>0.06</v>
      </c>
      <c r="AW96" s="45">
        <f t="shared" si="53"/>
        <v>0</v>
      </c>
      <c r="AX96" s="45">
        <f t="shared" si="54"/>
        <v>0.06</v>
      </c>
      <c r="AY96" s="45">
        <f t="shared" si="55"/>
        <v>0</v>
      </c>
      <c r="AZ96" s="45">
        <f t="shared" si="56"/>
        <v>0.06</v>
      </c>
      <c r="BA96" s="45">
        <f t="shared" si="57"/>
        <v>0</v>
      </c>
      <c r="BB96" s="45">
        <f t="shared" si="58"/>
        <v>0.06</v>
      </c>
      <c r="BC96" s="45">
        <f t="shared" si="59"/>
        <v>0</v>
      </c>
      <c r="BD96" s="45">
        <f t="shared" si="60"/>
        <v>0</v>
      </c>
      <c r="BE96" s="45">
        <f t="shared" si="61"/>
        <v>0</v>
      </c>
      <c r="BF96" s="45">
        <f t="shared" si="62"/>
        <v>0.06</v>
      </c>
      <c r="BG96" s="45">
        <f t="shared" si="63"/>
        <v>0</v>
      </c>
      <c r="BH96" s="45">
        <f t="shared" si="64"/>
        <v>0.06</v>
      </c>
      <c r="BI96" s="45">
        <f t="shared" si="65"/>
        <v>0</v>
      </c>
      <c r="BJ96" s="45">
        <f t="shared" si="66"/>
        <v>0</v>
      </c>
      <c r="BK96" s="45">
        <f t="shared" si="67"/>
        <v>0.06</v>
      </c>
      <c r="BL96" s="45">
        <f t="shared" si="68"/>
        <v>0</v>
      </c>
      <c r="BM96" s="45">
        <f t="shared" si="69"/>
        <v>0.06</v>
      </c>
      <c r="BN96" s="45">
        <f t="shared" si="70"/>
        <v>0.15</v>
      </c>
      <c r="BO96" s="45">
        <f t="shared" si="71"/>
        <v>0</v>
      </c>
      <c r="BP96" s="45">
        <f t="shared" si="72"/>
        <v>0.15</v>
      </c>
      <c r="BQ96" s="51">
        <f t="shared" si="73"/>
        <v>0</v>
      </c>
      <c r="BS96" s="286">
        <f t="shared" si="76"/>
        <v>1.0000000000000002</v>
      </c>
      <c r="BT96" s="202">
        <f t="shared" si="75"/>
        <v>3</v>
      </c>
      <c r="BU96" s="287">
        <v>0.1856763925729443</v>
      </c>
    </row>
    <row r="97" spans="2:73" x14ac:dyDescent="0.35">
      <c r="B97" s="28">
        <v>24</v>
      </c>
      <c r="C97" s="375" t="s">
        <v>188</v>
      </c>
      <c r="D97" s="37" t="s">
        <v>63</v>
      </c>
      <c r="E97" s="376" t="s">
        <v>53</v>
      </c>
      <c r="F97" s="273"/>
      <c r="G97" s="377" t="e">
        <f>_xlfn.RANK.AVG(F97,$F$92:$F$105,0)</f>
        <v>#N/A</v>
      </c>
      <c r="H97" s="377"/>
      <c r="I97" s="377" t="e">
        <f>_xlfn.RANK.AVG(H97,$H$92:$H$105,1)</f>
        <v>#N/A</v>
      </c>
      <c r="J97" s="377" t="e">
        <f>#REF!+G97+I97</f>
        <v>#REF!</v>
      </c>
      <c r="K97" s="377" t="e">
        <f>_xlfn.RANK.AVG(J97,$J$92:$J$105,0)</f>
        <v>#REF!</v>
      </c>
      <c r="L97" s="280">
        <v>1</v>
      </c>
      <c r="M97" s="297">
        <v>0</v>
      </c>
      <c r="N97" s="283">
        <v>1</v>
      </c>
      <c r="O97" s="280">
        <v>1</v>
      </c>
      <c r="P97" s="281">
        <v>1</v>
      </c>
      <c r="Q97" s="282">
        <v>1</v>
      </c>
      <c r="R97" s="283">
        <v>1</v>
      </c>
      <c r="S97" s="280">
        <v>1</v>
      </c>
      <c r="T97" s="284">
        <v>0</v>
      </c>
      <c r="U97" s="282">
        <v>1</v>
      </c>
      <c r="V97" s="283">
        <v>0</v>
      </c>
      <c r="W97" s="280">
        <v>1</v>
      </c>
      <c r="X97" s="284">
        <v>0</v>
      </c>
      <c r="Y97" s="280">
        <v>1</v>
      </c>
      <c r="Z97" s="283">
        <v>0</v>
      </c>
      <c r="AA97" s="280">
        <v>1</v>
      </c>
      <c r="AB97" s="297">
        <v>1</v>
      </c>
      <c r="AC97" s="284">
        <v>1</v>
      </c>
      <c r="AD97" s="282">
        <v>0</v>
      </c>
      <c r="AE97" s="297">
        <v>1</v>
      </c>
      <c r="AF97" s="283">
        <v>1</v>
      </c>
      <c r="AG97" s="280">
        <v>1</v>
      </c>
      <c r="AH97" s="281">
        <v>0</v>
      </c>
      <c r="AI97" s="282">
        <v>0</v>
      </c>
      <c r="AJ97" s="284">
        <v>1</v>
      </c>
      <c r="AK97" s="280">
        <v>1</v>
      </c>
      <c r="AL97" s="284">
        <v>1</v>
      </c>
      <c r="AM97" s="282">
        <v>1</v>
      </c>
      <c r="AN97" s="284">
        <v>1</v>
      </c>
      <c r="AO97" s="58">
        <f t="shared" si="46"/>
        <v>8.0000000000000016E-2</v>
      </c>
      <c r="AP97" s="45">
        <f t="shared" si="47"/>
        <v>0</v>
      </c>
      <c r="AQ97" s="45">
        <f t="shared" si="48"/>
        <v>0</v>
      </c>
      <c r="AR97" s="45">
        <f t="shared" si="49"/>
        <v>8.0000000000000016E-2</v>
      </c>
      <c r="AS97" s="45">
        <f t="shared" si="50"/>
        <v>0</v>
      </c>
      <c r="AT97" s="45">
        <f t="shared" si="74"/>
        <v>0.06</v>
      </c>
      <c r="AU97" s="45">
        <f t="shared" si="51"/>
        <v>0</v>
      </c>
      <c r="AV97" s="45">
        <f t="shared" si="52"/>
        <v>0.06</v>
      </c>
      <c r="AW97" s="45">
        <f t="shared" si="53"/>
        <v>0</v>
      </c>
      <c r="AX97" s="45">
        <f t="shared" si="54"/>
        <v>0.06</v>
      </c>
      <c r="AY97" s="45">
        <f t="shared" si="55"/>
        <v>0</v>
      </c>
      <c r="AZ97" s="45">
        <f t="shared" si="56"/>
        <v>0.06</v>
      </c>
      <c r="BA97" s="45">
        <f t="shared" si="57"/>
        <v>0</v>
      </c>
      <c r="BB97" s="45">
        <f t="shared" si="58"/>
        <v>0.06</v>
      </c>
      <c r="BC97" s="45">
        <f t="shared" si="59"/>
        <v>0</v>
      </c>
      <c r="BD97" s="45">
        <f t="shared" si="60"/>
        <v>0</v>
      </c>
      <c r="BE97" s="45">
        <f t="shared" si="61"/>
        <v>0</v>
      </c>
      <c r="BF97" s="45">
        <f t="shared" si="62"/>
        <v>0.06</v>
      </c>
      <c r="BG97" s="45">
        <f t="shared" si="63"/>
        <v>0</v>
      </c>
      <c r="BH97" s="45">
        <f t="shared" si="64"/>
        <v>0.06</v>
      </c>
      <c r="BI97" s="45">
        <f t="shared" si="65"/>
        <v>0</v>
      </c>
      <c r="BJ97" s="45">
        <f t="shared" si="66"/>
        <v>0</v>
      </c>
      <c r="BK97" s="45">
        <f t="shared" si="67"/>
        <v>0</v>
      </c>
      <c r="BL97" s="45">
        <f t="shared" si="68"/>
        <v>0</v>
      </c>
      <c r="BM97" s="45">
        <f t="shared" si="69"/>
        <v>0.06</v>
      </c>
      <c r="BN97" s="45">
        <f t="shared" si="70"/>
        <v>0.15</v>
      </c>
      <c r="BO97" s="45">
        <f t="shared" si="71"/>
        <v>0</v>
      </c>
      <c r="BP97" s="45">
        <f t="shared" si="72"/>
        <v>0.15</v>
      </c>
      <c r="BQ97" s="51">
        <f t="shared" si="73"/>
        <v>0</v>
      </c>
      <c r="BS97" s="286">
        <f t="shared" si="76"/>
        <v>0.94000000000000017</v>
      </c>
      <c r="BT97" s="202">
        <f t="shared" si="75"/>
        <v>9</v>
      </c>
      <c r="BU97" s="287">
        <v>0.28000000000000003</v>
      </c>
    </row>
    <row r="98" spans="2:73" x14ac:dyDescent="0.35">
      <c r="B98" s="28">
        <v>38</v>
      </c>
      <c r="C98" s="375" t="s">
        <v>176</v>
      </c>
      <c r="D98" s="37" t="s">
        <v>63</v>
      </c>
      <c r="E98" s="376" t="s">
        <v>53</v>
      </c>
      <c r="F98" s="273"/>
      <c r="G98" s="377"/>
      <c r="H98" s="377"/>
      <c r="I98" s="377"/>
      <c r="J98" s="377"/>
      <c r="K98" s="377"/>
      <c r="L98" s="337">
        <v>1</v>
      </c>
      <c r="M98" s="335">
        <v>1</v>
      </c>
      <c r="N98" s="336">
        <v>1</v>
      </c>
      <c r="O98" s="337">
        <v>1</v>
      </c>
      <c r="P98" s="338">
        <v>1</v>
      </c>
      <c r="Q98" s="339">
        <v>1</v>
      </c>
      <c r="R98" s="340">
        <v>0</v>
      </c>
      <c r="S98" s="341">
        <v>1</v>
      </c>
      <c r="T98" s="342">
        <v>0</v>
      </c>
      <c r="U98" s="339">
        <v>1</v>
      </c>
      <c r="V98" s="340">
        <v>1</v>
      </c>
      <c r="W98" s="341">
        <v>1</v>
      </c>
      <c r="X98" s="342">
        <v>1</v>
      </c>
      <c r="Y98" s="341">
        <v>1</v>
      </c>
      <c r="Z98" s="340">
        <v>1</v>
      </c>
      <c r="AA98" s="337">
        <v>1</v>
      </c>
      <c r="AB98" s="335">
        <v>1</v>
      </c>
      <c r="AC98" s="338">
        <v>1</v>
      </c>
      <c r="AD98" s="334">
        <v>1</v>
      </c>
      <c r="AE98" s="335">
        <v>1</v>
      </c>
      <c r="AF98" s="336">
        <v>1</v>
      </c>
      <c r="AG98" s="337">
        <v>1</v>
      </c>
      <c r="AH98" s="338">
        <v>0</v>
      </c>
      <c r="AI98" s="334">
        <v>1</v>
      </c>
      <c r="AJ98" s="338">
        <v>1</v>
      </c>
      <c r="AK98" s="337">
        <v>1</v>
      </c>
      <c r="AL98" s="342">
        <v>1</v>
      </c>
      <c r="AM98" s="334">
        <v>1</v>
      </c>
      <c r="AN98" s="342">
        <v>1</v>
      </c>
      <c r="AO98" s="58">
        <f t="shared" si="46"/>
        <v>8.0000000000000016E-2</v>
      </c>
      <c r="AP98" s="45">
        <f t="shared" si="47"/>
        <v>0</v>
      </c>
      <c r="AQ98" s="45">
        <f t="shared" si="48"/>
        <v>0</v>
      </c>
      <c r="AR98" s="45">
        <f t="shared" si="49"/>
        <v>8.0000000000000016E-2</v>
      </c>
      <c r="AS98" s="45">
        <f t="shared" si="50"/>
        <v>0</v>
      </c>
      <c r="AT98" s="45">
        <f t="shared" si="74"/>
        <v>0.06</v>
      </c>
      <c r="AU98" s="45">
        <f t="shared" si="51"/>
        <v>0</v>
      </c>
      <c r="AV98" s="45">
        <f t="shared" si="52"/>
        <v>0.06</v>
      </c>
      <c r="AW98" s="45">
        <f t="shared" si="53"/>
        <v>0</v>
      </c>
      <c r="AX98" s="45">
        <f t="shared" si="54"/>
        <v>0.06</v>
      </c>
      <c r="AY98" s="45">
        <f t="shared" si="55"/>
        <v>0</v>
      </c>
      <c r="AZ98" s="45">
        <f t="shared" si="56"/>
        <v>0.06</v>
      </c>
      <c r="BA98" s="45">
        <f t="shared" si="57"/>
        <v>0</v>
      </c>
      <c r="BB98" s="45">
        <f t="shared" si="58"/>
        <v>0.06</v>
      </c>
      <c r="BC98" s="45">
        <f t="shared" si="59"/>
        <v>0</v>
      </c>
      <c r="BD98" s="45">
        <f t="shared" si="60"/>
        <v>0</v>
      </c>
      <c r="BE98" s="45">
        <f t="shared" si="61"/>
        <v>0</v>
      </c>
      <c r="BF98" s="45">
        <f t="shared" si="62"/>
        <v>0.06</v>
      </c>
      <c r="BG98" s="45">
        <f t="shared" si="63"/>
        <v>0</v>
      </c>
      <c r="BH98" s="45">
        <f t="shared" si="64"/>
        <v>0.06</v>
      </c>
      <c r="BI98" s="45">
        <f t="shared" si="65"/>
        <v>0</v>
      </c>
      <c r="BJ98" s="45">
        <f t="shared" si="66"/>
        <v>0</v>
      </c>
      <c r="BK98" s="45">
        <f t="shared" si="67"/>
        <v>0</v>
      </c>
      <c r="BL98" s="45">
        <f t="shared" si="68"/>
        <v>0</v>
      </c>
      <c r="BM98" s="45">
        <f t="shared" si="69"/>
        <v>0.06</v>
      </c>
      <c r="BN98" s="45">
        <f t="shared" si="70"/>
        <v>0.15</v>
      </c>
      <c r="BO98" s="45">
        <f t="shared" si="71"/>
        <v>0</v>
      </c>
      <c r="BP98" s="45">
        <f t="shared" si="72"/>
        <v>0.15</v>
      </c>
      <c r="BQ98" s="51">
        <f t="shared" si="73"/>
        <v>0</v>
      </c>
      <c r="BS98" s="286">
        <f t="shared" si="76"/>
        <v>0.94000000000000017</v>
      </c>
      <c r="BT98" s="202">
        <f t="shared" si="75"/>
        <v>9</v>
      </c>
      <c r="BU98" s="287">
        <v>0.19</v>
      </c>
    </row>
    <row r="99" spans="2:73" x14ac:dyDescent="0.35">
      <c r="B99" s="28">
        <v>41</v>
      </c>
      <c r="C99" s="375" t="s">
        <v>177</v>
      </c>
      <c r="D99" s="37" t="s">
        <v>63</v>
      </c>
      <c r="E99" s="376" t="s">
        <v>53</v>
      </c>
      <c r="F99" s="273"/>
      <c r="G99" s="377"/>
      <c r="H99" s="377"/>
      <c r="I99" s="377"/>
      <c r="J99" s="377"/>
      <c r="K99" s="377"/>
      <c r="L99" s="285">
        <v>0</v>
      </c>
      <c r="M99" s="278">
        <v>1</v>
      </c>
      <c r="N99" s="279">
        <v>1</v>
      </c>
      <c r="O99" s="285">
        <v>1</v>
      </c>
      <c r="P99" s="281">
        <v>0</v>
      </c>
      <c r="Q99" s="282">
        <v>1</v>
      </c>
      <c r="R99" s="283">
        <v>0</v>
      </c>
      <c r="S99" s="280">
        <v>1</v>
      </c>
      <c r="T99" s="284">
        <v>1</v>
      </c>
      <c r="U99" s="282">
        <v>1</v>
      </c>
      <c r="V99" s="283">
        <v>0</v>
      </c>
      <c r="W99" s="280">
        <v>1</v>
      </c>
      <c r="X99" s="284">
        <v>1</v>
      </c>
      <c r="Y99" s="280">
        <v>1</v>
      </c>
      <c r="Z99" s="283">
        <v>0</v>
      </c>
      <c r="AA99" s="285">
        <v>1</v>
      </c>
      <c r="AB99" s="278">
        <v>1</v>
      </c>
      <c r="AC99" s="281">
        <v>1</v>
      </c>
      <c r="AD99" s="277">
        <v>0</v>
      </c>
      <c r="AE99" s="278">
        <v>1</v>
      </c>
      <c r="AF99" s="279">
        <v>1</v>
      </c>
      <c r="AG99" s="285">
        <v>1</v>
      </c>
      <c r="AH99" s="281">
        <v>1</v>
      </c>
      <c r="AI99" s="282">
        <v>1</v>
      </c>
      <c r="AJ99" s="281">
        <v>1</v>
      </c>
      <c r="AK99" s="285">
        <v>1</v>
      </c>
      <c r="AL99" s="281">
        <v>1</v>
      </c>
      <c r="AM99" s="277">
        <v>1</v>
      </c>
      <c r="AN99" s="281">
        <v>1</v>
      </c>
      <c r="AO99" s="58">
        <f t="shared" si="46"/>
        <v>0</v>
      </c>
      <c r="AP99" s="45">
        <f t="shared" si="47"/>
        <v>0</v>
      </c>
      <c r="AQ99" s="45">
        <f t="shared" si="48"/>
        <v>0</v>
      </c>
      <c r="AR99" s="45">
        <f t="shared" si="49"/>
        <v>8.0000000000000016E-2</v>
      </c>
      <c r="AS99" s="45">
        <f t="shared" si="50"/>
        <v>0</v>
      </c>
      <c r="AT99" s="45">
        <f t="shared" si="74"/>
        <v>0.06</v>
      </c>
      <c r="AU99" s="45">
        <f t="shared" si="51"/>
        <v>0</v>
      </c>
      <c r="AV99" s="45">
        <f t="shared" si="52"/>
        <v>0.06</v>
      </c>
      <c r="AW99" s="45">
        <f t="shared" si="53"/>
        <v>0</v>
      </c>
      <c r="AX99" s="45">
        <f t="shared" si="54"/>
        <v>0.06</v>
      </c>
      <c r="AY99" s="45">
        <f t="shared" si="55"/>
        <v>0</v>
      </c>
      <c r="AZ99" s="45">
        <f t="shared" si="56"/>
        <v>0.06</v>
      </c>
      <c r="BA99" s="45">
        <f t="shared" si="57"/>
        <v>0</v>
      </c>
      <c r="BB99" s="45">
        <f t="shared" si="58"/>
        <v>0.06</v>
      </c>
      <c r="BC99" s="45">
        <f t="shared" si="59"/>
        <v>0</v>
      </c>
      <c r="BD99" s="45">
        <f t="shared" si="60"/>
        <v>0</v>
      </c>
      <c r="BE99" s="45">
        <f t="shared" si="61"/>
        <v>0</v>
      </c>
      <c r="BF99" s="45">
        <f t="shared" si="62"/>
        <v>0.06</v>
      </c>
      <c r="BG99" s="45">
        <f t="shared" si="63"/>
        <v>0</v>
      </c>
      <c r="BH99" s="45">
        <f t="shared" si="64"/>
        <v>0.06</v>
      </c>
      <c r="BI99" s="45">
        <f t="shared" si="65"/>
        <v>0</v>
      </c>
      <c r="BJ99" s="45">
        <f t="shared" si="66"/>
        <v>0</v>
      </c>
      <c r="BK99" s="45">
        <f t="shared" si="67"/>
        <v>0.06</v>
      </c>
      <c r="BL99" s="45">
        <f t="shared" si="68"/>
        <v>0</v>
      </c>
      <c r="BM99" s="45">
        <f t="shared" si="69"/>
        <v>0.06</v>
      </c>
      <c r="BN99" s="45">
        <f t="shared" si="70"/>
        <v>0.15</v>
      </c>
      <c r="BO99" s="45">
        <f t="shared" si="71"/>
        <v>0</v>
      </c>
      <c r="BP99" s="45">
        <f t="shared" si="72"/>
        <v>0.15</v>
      </c>
      <c r="BQ99" s="51">
        <f t="shared" si="73"/>
        <v>0</v>
      </c>
      <c r="BS99" s="286">
        <f t="shared" si="76"/>
        <v>0.92000000000000015</v>
      </c>
      <c r="BT99" s="202">
        <f t="shared" si="75"/>
        <v>13</v>
      </c>
      <c r="BU99" s="287">
        <v>0.21</v>
      </c>
    </row>
    <row r="100" spans="2:73" x14ac:dyDescent="0.35">
      <c r="B100" s="28">
        <v>45</v>
      </c>
      <c r="C100" s="375" t="s">
        <v>178</v>
      </c>
      <c r="D100" s="37" t="s">
        <v>63</v>
      </c>
      <c r="E100" s="376" t="s">
        <v>53</v>
      </c>
      <c r="F100" s="273"/>
      <c r="G100" s="377" t="e">
        <f>_xlfn.RANK.AVG(F100,$F$92:$F$105,0)</f>
        <v>#N/A</v>
      </c>
      <c r="H100" s="377"/>
      <c r="I100" s="377" t="e">
        <f>_xlfn.RANK.AVG(H100,$H$92:$H$105,1)</f>
        <v>#N/A</v>
      </c>
      <c r="J100" s="377" t="e">
        <f>#REF!+G100+I100</f>
        <v>#REF!</v>
      </c>
      <c r="K100" s="377" t="e">
        <f>_xlfn.RANK.AVG(J100,$J$92:$J$105,0)</f>
        <v>#REF!</v>
      </c>
      <c r="L100" s="288">
        <v>1</v>
      </c>
      <c r="M100" s="289">
        <v>0</v>
      </c>
      <c r="N100" s="290">
        <v>1</v>
      </c>
      <c r="O100" s="291">
        <v>1</v>
      </c>
      <c r="P100" s="281">
        <v>0</v>
      </c>
      <c r="Q100" s="292">
        <v>1</v>
      </c>
      <c r="R100" s="293">
        <v>1</v>
      </c>
      <c r="S100" s="291">
        <v>1</v>
      </c>
      <c r="T100" s="294">
        <v>0</v>
      </c>
      <c r="U100" s="292">
        <v>1</v>
      </c>
      <c r="V100" s="293">
        <v>0</v>
      </c>
      <c r="W100" s="291">
        <v>1</v>
      </c>
      <c r="X100" s="294">
        <v>0</v>
      </c>
      <c r="Y100" s="291">
        <v>1</v>
      </c>
      <c r="Z100" s="293">
        <v>0</v>
      </c>
      <c r="AA100" s="295">
        <v>1</v>
      </c>
      <c r="AB100" s="289">
        <v>1</v>
      </c>
      <c r="AC100" s="296">
        <v>1</v>
      </c>
      <c r="AD100" s="288">
        <v>0</v>
      </c>
      <c r="AE100" s="302">
        <v>1</v>
      </c>
      <c r="AF100" s="293">
        <v>0</v>
      </c>
      <c r="AG100" s="291">
        <v>1</v>
      </c>
      <c r="AH100" s="296">
        <v>1</v>
      </c>
      <c r="AI100" s="288">
        <v>1</v>
      </c>
      <c r="AJ100" s="294">
        <v>1</v>
      </c>
      <c r="AK100" s="295">
        <v>1</v>
      </c>
      <c r="AL100" s="296">
        <v>0</v>
      </c>
      <c r="AM100" s="288">
        <v>1</v>
      </c>
      <c r="AN100" s="296">
        <v>0</v>
      </c>
      <c r="AO100" s="58">
        <f t="shared" si="46"/>
        <v>8.0000000000000016E-2</v>
      </c>
      <c r="AP100" s="45">
        <f t="shared" si="47"/>
        <v>0</v>
      </c>
      <c r="AQ100" s="45">
        <f t="shared" si="48"/>
        <v>0</v>
      </c>
      <c r="AR100" s="45">
        <f t="shared" si="49"/>
        <v>8.0000000000000016E-2</v>
      </c>
      <c r="AS100" s="45">
        <f t="shared" si="50"/>
        <v>0</v>
      </c>
      <c r="AT100" s="45">
        <f t="shared" si="74"/>
        <v>0.06</v>
      </c>
      <c r="AU100" s="45">
        <f t="shared" si="51"/>
        <v>0</v>
      </c>
      <c r="AV100" s="45">
        <f t="shared" si="52"/>
        <v>0.06</v>
      </c>
      <c r="AW100" s="45">
        <f t="shared" si="53"/>
        <v>0</v>
      </c>
      <c r="AX100" s="45">
        <f t="shared" si="54"/>
        <v>0.06</v>
      </c>
      <c r="AY100" s="45">
        <f t="shared" si="55"/>
        <v>0</v>
      </c>
      <c r="AZ100" s="45">
        <f t="shared" si="56"/>
        <v>0.06</v>
      </c>
      <c r="BA100" s="45">
        <f t="shared" si="57"/>
        <v>0</v>
      </c>
      <c r="BB100" s="45">
        <f t="shared" si="58"/>
        <v>0.06</v>
      </c>
      <c r="BC100" s="45">
        <f t="shared" si="59"/>
        <v>0</v>
      </c>
      <c r="BD100" s="45">
        <f t="shared" si="60"/>
        <v>0</v>
      </c>
      <c r="BE100" s="45">
        <f t="shared" si="61"/>
        <v>0</v>
      </c>
      <c r="BF100" s="45">
        <f t="shared" si="62"/>
        <v>0.06</v>
      </c>
      <c r="BG100" s="45">
        <f t="shared" si="63"/>
        <v>0</v>
      </c>
      <c r="BH100" s="45">
        <f t="shared" si="64"/>
        <v>0.06</v>
      </c>
      <c r="BI100" s="45">
        <f t="shared" si="65"/>
        <v>0</v>
      </c>
      <c r="BJ100" s="45">
        <f t="shared" si="66"/>
        <v>0</v>
      </c>
      <c r="BK100" s="45">
        <f t="shared" si="67"/>
        <v>0.06</v>
      </c>
      <c r="BL100" s="45">
        <f t="shared" si="68"/>
        <v>0</v>
      </c>
      <c r="BM100" s="45">
        <f t="shared" si="69"/>
        <v>0.06</v>
      </c>
      <c r="BN100" s="45">
        <f t="shared" si="70"/>
        <v>0.15</v>
      </c>
      <c r="BO100" s="45">
        <f t="shared" si="71"/>
        <v>0</v>
      </c>
      <c r="BP100" s="45">
        <f t="shared" si="72"/>
        <v>0.15</v>
      </c>
      <c r="BQ100" s="51">
        <f t="shared" si="73"/>
        <v>0</v>
      </c>
      <c r="BS100" s="286">
        <f t="shared" si="76"/>
        <v>1.0000000000000002</v>
      </c>
      <c r="BT100" s="202">
        <f t="shared" si="75"/>
        <v>3</v>
      </c>
      <c r="BU100" s="287">
        <v>0.35</v>
      </c>
    </row>
    <row r="101" spans="2:73" x14ac:dyDescent="0.35">
      <c r="B101" s="28">
        <v>46</v>
      </c>
      <c r="C101" s="375" t="s">
        <v>141</v>
      </c>
      <c r="D101" s="37" t="s">
        <v>63</v>
      </c>
      <c r="E101" s="376" t="s">
        <v>53</v>
      </c>
      <c r="F101" s="273"/>
      <c r="G101" s="377" t="e">
        <f>_xlfn.RANK.AVG(F101,$F$92:$F$105,0)</f>
        <v>#N/A</v>
      </c>
      <c r="H101" s="377"/>
      <c r="I101" s="377" t="e">
        <f>_xlfn.RANK.AVG(H101,$H$92:$H$105,1)</f>
        <v>#N/A</v>
      </c>
      <c r="J101" s="377" t="e">
        <f>#REF!+G101+I101</f>
        <v>#REF!</v>
      </c>
      <c r="K101" s="377" t="e">
        <f>_xlfn.RANK.AVG(J101,$J$92:$J$105,0)</f>
        <v>#REF!</v>
      </c>
      <c r="L101" s="295">
        <v>1</v>
      </c>
      <c r="M101" s="289">
        <v>1</v>
      </c>
      <c r="N101" s="290">
        <v>1</v>
      </c>
      <c r="O101" s="295">
        <v>1</v>
      </c>
      <c r="P101" s="281">
        <v>1</v>
      </c>
      <c r="Q101" s="292">
        <v>1</v>
      </c>
      <c r="R101" s="293">
        <v>1</v>
      </c>
      <c r="S101" s="291">
        <v>1</v>
      </c>
      <c r="T101" s="294">
        <v>1</v>
      </c>
      <c r="U101" s="292">
        <v>1</v>
      </c>
      <c r="V101" s="293">
        <v>1</v>
      </c>
      <c r="W101" s="291">
        <v>1</v>
      </c>
      <c r="X101" s="294">
        <v>1</v>
      </c>
      <c r="Y101" s="291">
        <v>1</v>
      </c>
      <c r="Z101" s="293">
        <v>1</v>
      </c>
      <c r="AA101" s="295">
        <v>1</v>
      </c>
      <c r="AB101" s="289">
        <v>1</v>
      </c>
      <c r="AC101" s="296">
        <v>1</v>
      </c>
      <c r="AD101" s="292">
        <v>0</v>
      </c>
      <c r="AE101" s="289">
        <v>1</v>
      </c>
      <c r="AF101" s="293">
        <v>1</v>
      </c>
      <c r="AG101" s="291">
        <v>1</v>
      </c>
      <c r="AH101" s="294">
        <v>0</v>
      </c>
      <c r="AI101" s="292">
        <v>0</v>
      </c>
      <c r="AJ101" s="294">
        <v>1</v>
      </c>
      <c r="AK101" s="291">
        <v>0</v>
      </c>
      <c r="AL101" s="294">
        <v>1</v>
      </c>
      <c r="AM101" s="288">
        <v>1</v>
      </c>
      <c r="AN101" s="296">
        <v>1</v>
      </c>
      <c r="AO101" s="58">
        <f t="shared" si="46"/>
        <v>8.0000000000000016E-2</v>
      </c>
      <c r="AP101" s="45">
        <f t="shared" si="47"/>
        <v>0</v>
      </c>
      <c r="AQ101" s="45">
        <f t="shared" si="48"/>
        <v>0</v>
      </c>
      <c r="AR101" s="45">
        <f t="shared" si="49"/>
        <v>8.0000000000000016E-2</v>
      </c>
      <c r="AS101" s="45">
        <f t="shared" si="50"/>
        <v>0</v>
      </c>
      <c r="AT101" s="45">
        <f t="shared" si="74"/>
        <v>0.06</v>
      </c>
      <c r="AU101" s="45">
        <f t="shared" si="51"/>
        <v>0</v>
      </c>
      <c r="AV101" s="45">
        <f t="shared" si="52"/>
        <v>0.06</v>
      </c>
      <c r="AW101" s="45">
        <f t="shared" si="53"/>
        <v>0</v>
      </c>
      <c r="AX101" s="45">
        <f t="shared" si="54"/>
        <v>0.06</v>
      </c>
      <c r="AY101" s="45">
        <f t="shared" si="55"/>
        <v>0</v>
      </c>
      <c r="AZ101" s="45">
        <f t="shared" si="56"/>
        <v>0.06</v>
      </c>
      <c r="BA101" s="45">
        <f t="shared" si="57"/>
        <v>0</v>
      </c>
      <c r="BB101" s="45">
        <f t="shared" si="58"/>
        <v>0.06</v>
      </c>
      <c r="BC101" s="45">
        <f t="shared" si="59"/>
        <v>0</v>
      </c>
      <c r="BD101" s="45">
        <f t="shared" si="60"/>
        <v>0</v>
      </c>
      <c r="BE101" s="45">
        <f t="shared" si="61"/>
        <v>0</v>
      </c>
      <c r="BF101" s="45">
        <f t="shared" si="62"/>
        <v>0.06</v>
      </c>
      <c r="BG101" s="45">
        <f t="shared" si="63"/>
        <v>0</v>
      </c>
      <c r="BH101" s="45">
        <f t="shared" si="64"/>
        <v>0.06</v>
      </c>
      <c r="BI101" s="45">
        <f t="shared" si="65"/>
        <v>0</v>
      </c>
      <c r="BJ101" s="45">
        <f t="shared" si="66"/>
        <v>0</v>
      </c>
      <c r="BK101" s="45">
        <f t="shared" si="67"/>
        <v>0</v>
      </c>
      <c r="BL101" s="45">
        <f t="shared" si="68"/>
        <v>0</v>
      </c>
      <c r="BM101" s="45">
        <f t="shared" si="69"/>
        <v>0.06</v>
      </c>
      <c r="BN101" s="45">
        <f t="shared" si="70"/>
        <v>0</v>
      </c>
      <c r="BO101" s="45">
        <f t="shared" si="71"/>
        <v>0</v>
      </c>
      <c r="BP101" s="45">
        <f t="shared" si="72"/>
        <v>0.15</v>
      </c>
      <c r="BQ101" s="51">
        <f t="shared" si="73"/>
        <v>0</v>
      </c>
      <c r="BS101" s="286">
        <f t="shared" si="76"/>
        <v>0.79000000000000015</v>
      </c>
      <c r="BT101" s="202">
        <f t="shared" si="75"/>
        <v>14</v>
      </c>
      <c r="BU101" s="287">
        <v>0.26967285587975243</v>
      </c>
    </row>
    <row r="102" spans="2:73" x14ac:dyDescent="0.35">
      <c r="B102" s="28">
        <v>61</v>
      </c>
      <c r="C102" s="375" t="s">
        <v>189</v>
      </c>
      <c r="D102" s="37" t="s">
        <v>63</v>
      </c>
      <c r="E102" s="376" t="s">
        <v>53</v>
      </c>
      <c r="F102" s="273"/>
      <c r="G102" s="377" t="e">
        <f>_xlfn.RANK.AVG(F102,$F$10:$F$49,0)</f>
        <v>#N/A</v>
      </c>
      <c r="H102" s="377"/>
      <c r="I102" s="377" t="e">
        <f>_xlfn.RANK.AVG(H102,$H$10:$H$49,1)</f>
        <v>#N/A</v>
      </c>
      <c r="J102" s="377" t="e">
        <f>#REF!+G102+I102</f>
        <v>#REF!</v>
      </c>
      <c r="K102" s="377" t="e">
        <f>_xlfn.RANK.AVG(J102,$J$10:$J$49,1)</f>
        <v>#REF!</v>
      </c>
      <c r="L102" s="285">
        <v>1</v>
      </c>
      <c r="M102" s="278">
        <v>1</v>
      </c>
      <c r="N102" s="279">
        <v>1</v>
      </c>
      <c r="O102" s="285">
        <v>1</v>
      </c>
      <c r="P102" s="281">
        <v>0</v>
      </c>
      <c r="Q102" s="282">
        <v>1</v>
      </c>
      <c r="R102" s="283">
        <v>1</v>
      </c>
      <c r="S102" s="280">
        <v>1</v>
      </c>
      <c r="T102" s="284">
        <v>1</v>
      </c>
      <c r="U102" s="282">
        <v>1</v>
      </c>
      <c r="V102" s="283">
        <v>0</v>
      </c>
      <c r="W102" s="280">
        <v>1</v>
      </c>
      <c r="X102" s="284">
        <v>1</v>
      </c>
      <c r="Y102" s="280">
        <v>1</v>
      </c>
      <c r="Z102" s="283">
        <v>1</v>
      </c>
      <c r="AA102" s="285">
        <v>1</v>
      </c>
      <c r="AB102" s="278">
        <v>1</v>
      </c>
      <c r="AC102" s="281">
        <v>1</v>
      </c>
      <c r="AD102" s="277">
        <v>1</v>
      </c>
      <c r="AE102" s="278">
        <v>1</v>
      </c>
      <c r="AF102" s="279">
        <v>1</v>
      </c>
      <c r="AG102" s="285">
        <v>1</v>
      </c>
      <c r="AH102" s="281">
        <v>1</v>
      </c>
      <c r="AI102" s="277">
        <v>1</v>
      </c>
      <c r="AJ102" s="281">
        <v>1</v>
      </c>
      <c r="AK102" s="285">
        <v>1</v>
      </c>
      <c r="AL102" s="281">
        <v>1</v>
      </c>
      <c r="AM102" s="277">
        <v>1</v>
      </c>
      <c r="AN102" s="281">
        <v>0</v>
      </c>
      <c r="AO102" s="58">
        <f t="shared" si="46"/>
        <v>8.0000000000000016E-2</v>
      </c>
      <c r="AP102" s="45">
        <f t="shared" si="47"/>
        <v>0</v>
      </c>
      <c r="AQ102" s="45">
        <f t="shared" si="48"/>
        <v>0</v>
      </c>
      <c r="AR102" s="45">
        <f t="shared" si="49"/>
        <v>8.0000000000000016E-2</v>
      </c>
      <c r="AS102" s="45">
        <f t="shared" si="50"/>
        <v>0</v>
      </c>
      <c r="AT102" s="45">
        <f t="shared" si="74"/>
        <v>0.06</v>
      </c>
      <c r="AU102" s="45">
        <f t="shared" si="51"/>
        <v>0</v>
      </c>
      <c r="AV102" s="45">
        <f t="shared" si="52"/>
        <v>0.06</v>
      </c>
      <c r="AW102" s="45">
        <f t="shared" si="53"/>
        <v>0</v>
      </c>
      <c r="AX102" s="45">
        <f t="shared" si="54"/>
        <v>0.06</v>
      </c>
      <c r="AY102" s="45">
        <f t="shared" si="55"/>
        <v>0</v>
      </c>
      <c r="AZ102" s="45">
        <f t="shared" si="56"/>
        <v>0.06</v>
      </c>
      <c r="BA102" s="45">
        <f t="shared" si="57"/>
        <v>0</v>
      </c>
      <c r="BB102" s="45">
        <f t="shared" si="58"/>
        <v>0.06</v>
      </c>
      <c r="BC102" s="45">
        <f t="shared" si="59"/>
        <v>0</v>
      </c>
      <c r="BD102" s="45">
        <f t="shared" si="60"/>
        <v>0</v>
      </c>
      <c r="BE102" s="45">
        <f t="shared" si="61"/>
        <v>0</v>
      </c>
      <c r="BF102" s="45">
        <f t="shared" si="62"/>
        <v>0.06</v>
      </c>
      <c r="BG102" s="45">
        <f t="shared" si="63"/>
        <v>0</v>
      </c>
      <c r="BH102" s="45">
        <f t="shared" si="64"/>
        <v>0.06</v>
      </c>
      <c r="BI102" s="45">
        <f t="shared" si="65"/>
        <v>0</v>
      </c>
      <c r="BJ102" s="45">
        <f t="shared" si="66"/>
        <v>0</v>
      </c>
      <c r="BK102" s="45">
        <f t="shared" si="67"/>
        <v>0.06</v>
      </c>
      <c r="BL102" s="45">
        <f t="shared" si="68"/>
        <v>0</v>
      </c>
      <c r="BM102" s="45">
        <f t="shared" si="69"/>
        <v>0.06</v>
      </c>
      <c r="BN102" s="45">
        <f t="shared" si="70"/>
        <v>0.15</v>
      </c>
      <c r="BO102" s="45">
        <f t="shared" si="71"/>
        <v>0</v>
      </c>
      <c r="BP102" s="45">
        <f t="shared" si="72"/>
        <v>0.15</v>
      </c>
      <c r="BQ102" s="51">
        <f t="shared" si="73"/>
        <v>0</v>
      </c>
      <c r="BS102" s="286">
        <f t="shared" si="76"/>
        <v>1.0000000000000002</v>
      </c>
      <c r="BT102" s="202">
        <f t="shared" si="75"/>
        <v>3</v>
      </c>
      <c r="BU102" s="287">
        <v>3.3156498673740015E-2</v>
      </c>
    </row>
    <row r="103" spans="2:73" x14ac:dyDescent="0.35">
      <c r="B103" s="28">
        <v>75</v>
      </c>
      <c r="C103" s="375" t="s">
        <v>142</v>
      </c>
      <c r="D103" s="37" t="s">
        <v>63</v>
      </c>
      <c r="E103" s="376" t="s">
        <v>53</v>
      </c>
      <c r="F103" s="273"/>
      <c r="G103" s="377" t="e">
        <f>_xlfn.RANK.AVG(F103,$F$92:$F$105,0)</f>
        <v>#N/A</v>
      </c>
      <c r="H103" s="377"/>
      <c r="I103" s="377" t="e">
        <f>_xlfn.RANK.AVG(H103,$H$92:$H$105,1)</f>
        <v>#N/A</v>
      </c>
      <c r="J103" s="377" t="e">
        <f>#REF!+G103+I103</f>
        <v>#REF!</v>
      </c>
      <c r="K103" s="377" t="e">
        <f>_xlfn.RANK.AVG(J103,$J$92:$J$105,0)</f>
        <v>#REF!</v>
      </c>
      <c r="L103" s="291">
        <v>1</v>
      </c>
      <c r="M103" s="302">
        <v>0</v>
      </c>
      <c r="N103" s="293">
        <v>0</v>
      </c>
      <c r="O103" s="291">
        <v>1</v>
      </c>
      <c r="P103" s="281">
        <v>1</v>
      </c>
      <c r="Q103" s="292">
        <v>1</v>
      </c>
      <c r="R103" s="293">
        <v>1</v>
      </c>
      <c r="S103" s="291">
        <v>1</v>
      </c>
      <c r="T103" s="294">
        <v>1</v>
      </c>
      <c r="U103" s="292">
        <v>1</v>
      </c>
      <c r="V103" s="293">
        <v>1</v>
      </c>
      <c r="W103" s="291">
        <v>1</v>
      </c>
      <c r="X103" s="294">
        <v>0</v>
      </c>
      <c r="Y103" s="291">
        <v>1</v>
      </c>
      <c r="Z103" s="293">
        <v>0</v>
      </c>
      <c r="AA103" s="291">
        <v>1</v>
      </c>
      <c r="AB103" s="302">
        <v>0</v>
      </c>
      <c r="AC103" s="294">
        <v>1</v>
      </c>
      <c r="AD103" s="288">
        <v>1</v>
      </c>
      <c r="AE103" s="289">
        <v>1</v>
      </c>
      <c r="AF103" s="290">
        <v>1</v>
      </c>
      <c r="AG103" s="295">
        <v>1</v>
      </c>
      <c r="AH103" s="296">
        <v>1</v>
      </c>
      <c r="AI103" s="288">
        <v>1</v>
      </c>
      <c r="AJ103" s="296">
        <v>1</v>
      </c>
      <c r="AK103" s="295">
        <v>1</v>
      </c>
      <c r="AL103" s="294">
        <v>1</v>
      </c>
      <c r="AM103" s="288">
        <v>1</v>
      </c>
      <c r="AN103" s="296">
        <v>1</v>
      </c>
      <c r="AO103" s="58">
        <f t="shared" si="46"/>
        <v>8.0000000000000016E-2</v>
      </c>
      <c r="AP103" s="45">
        <f t="shared" si="47"/>
        <v>0</v>
      </c>
      <c r="AQ103" s="45">
        <f t="shared" si="48"/>
        <v>0</v>
      </c>
      <c r="AR103" s="45">
        <f t="shared" si="49"/>
        <v>8.0000000000000016E-2</v>
      </c>
      <c r="AS103" s="45">
        <f t="shared" si="50"/>
        <v>0</v>
      </c>
      <c r="AT103" s="45">
        <f t="shared" si="74"/>
        <v>0.06</v>
      </c>
      <c r="AU103" s="45">
        <f t="shared" si="51"/>
        <v>0</v>
      </c>
      <c r="AV103" s="45">
        <f t="shared" si="52"/>
        <v>0.06</v>
      </c>
      <c r="AW103" s="45">
        <f t="shared" si="53"/>
        <v>0</v>
      </c>
      <c r="AX103" s="45">
        <f t="shared" si="54"/>
        <v>0.06</v>
      </c>
      <c r="AY103" s="45">
        <f t="shared" si="55"/>
        <v>0</v>
      </c>
      <c r="AZ103" s="45">
        <f t="shared" si="56"/>
        <v>0.06</v>
      </c>
      <c r="BA103" s="45">
        <f t="shared" si="57"/>
        <v>0</v>
      </c>
      <c r="BB103" s="45">
        <f t="shared" si="58"/>
        <v>0.06</v>
      </c>
      <c r="BC103" s="45">
        <f t="shared" si="59"/>
        <v>0</v>
      </c>
      <c r="BD103" s="45">
        <f t="shared" si="60"/>
        <v>0</v>
      </c>
      <c r="BE103" s="45">
        <f t="shared" si="61"/>
        <v>0</v>
      </c>
      <c r="BF103" s="45">
        <f t="shared" si="62"/>
        <v>0.06</v>
      </c>
      <c r="BG103" s="45">
        <f t="shared" si="63"/>
        <v>0</v>
      </c>
      <c r="BH103" s="45">
        <f t="shared" si="64"/>
        <v>0.06</v>
      </c>
      <c r="BI103" s="45">
        <f t="shared" si="65"/>
        <v>0</v>
      </c>
      <c r="BJ103" s="45">
        <f t="shared" si="66"/>
        <v>0</v>
      </c>
      <c r="BK103" s="45">
        <f t="shared" si="67"/>
        <v>0.06</v>
      </c>
      <c r="BL103" s="45">
        <f t="shared" si="68"/>
        <v>0</v>
      </c>
      <c r="BM103" s="45">
        <f t="shared" si="69"/>
        <v>0.06</v>
      </c>
      <c r="BN103" s="45">
        <f t="shared" si="70"/>
        <v>0.15</v>
      </c>
      <c r="BO103" s="45">
        <f t="shared" si="71"/>
        <v>0</v>
      </c>
      <c r="BP103" s="45">
        <f t="shared" si="72"/>
        <v>0.15</v>
      </c>
      <c r="BQ103" s="51">
        <f t="shared" si="73"/>
        <v>0</v>
      </c>
      <c r="BS103" s="286">
        <f t="shared" si="76"/>
        <v>1.0000000000000002</v>
      </c>
      <c r="BT103" s="202">
        <f t="shared" si="75"/>
        <v>3</v>
      </c>
      <c r="BU103" s="287">
        <v>0.30636604774535808</v>
      </c>
    </row>
    <row r="104" spans="2:73" x14ac:dyDescent="0.35">
      <c r="B104" s="28">
        <v>77</v>
      </c>
      <c r="C104" s="375" t="s">
        <v>143</v>
      </c>
      <c r="D104" s="37" t="s">
        <v>63</v>
      </c>
      <c r="E104" s="376" t="s">
        <v>53</v>
      </c>
      <c r="F104" s="273"/>
      <c r="G104" s="377" t="e">
        <f>_xlfn.RANK.AVG(F104,$F$92:$F$105,0)</f>
        <v>#N/A</v>
      </c>
      <c r="H104" s="377"/>
      <c r="I104" s="377" t="e">
        <f>_xlfn.RANK.AVG(H104,$H$92:$H$105,1)</f>
        <v>#N/A</v>
      </c>
      <c r="J104" s="377" t="e">
        <f>#REF!+G104+I104</f>
        <v>#REF!</v>
      </c>
      <c r="K104" s="377" t="e">
        <f>_xlfn.RANK.AVG(J104,$J$92:$J$105,0)</f>
        <v>#REF!</v>
      </c>
      <c r="L104" s="291">
        <v>1</v>
      </c>
      <c r="M104" s="302">
        <v>0</v>
      </c>
      <c r="N104" s="290">
        <v>1</v>
      </c>
      <c r="O104" s="291">
        <v>1</v>
      </c>
      <c r="P104" s="281">
        <v>1</v>
      </c>
      <c r="Q104" s="292">
        <v>1</v>
      </c>
      <c r="R104" s="293">
        <v>1</v>
      </c>
      <c r="S104" s="291">
        <v>1</v>
      </c>
      <c r="T104" s="294">
        <v>1</v>
      </c>
      <c r="U104" s="292">
        <v>1</v>
      </c>
      <c r="V104" s="293">
        <v>1</v>
      </c>
      <c r="W104" s="291">
        <v>1</v>
      </c>
      <c r="X104" s="294">
        <v>1</v>
      </c>
      <c r="Y104" s="291">
        <v>1</v>
      </c>
      <c r="Z104" s="293">
        <v>0</v>
      </c>
      <c r="AA104" s="295">
        <v>1</v>
      </c>
      <c r="AB104" s="289">
        <v>1</v>
      </c>
      <c r="AC104" s="296">
        <v>1</v>
      </c>
      <c r="AD104" s="292">
        <v>0</v>
      </c>
      <c r="AE104" s="289">
        <v>1</v>
      </c>
      <c r="AF104" s="293">
        <v>1</v>
      </c>
      <c r="AG104" s="291">
        <v>1</v>
      </c>
      <c r="AH104" s="294">
        <v>0</v>
      </c>
      <c r="AI104" s="292">
        <v>0</v>
      </c>
      <c r="AJ104" s="294">
        <v>1</v>
      </c>
      <c r="AK104" s="295">
        <v>1</v>
      </c>
      <c r="AL104" s="294">
        <v>1</v>
      </c>
      <c r="AM104" s="288">
        <v>1</v>
      </c>
      <c r="AN104" s="296">
        <v>1</v>
      </c>
      <c r="AO104" s="58">
        <f t="shared" si="46"/>
        <v>8.0000000000000016E-2</v>
      </c>
      <c r="AP104" s="45">
        <f t="shared" si="47"/>
        <v>0</v>
      </c>
      <c r="AQ104" s="45">
        <f t="shared" si="48"/>
        <v>0</v>
      </c>
      <c r="AR104" s="45">
        <f t="shared" si="49"/>
        <v>8.0000000000000016E-2</v>
      </c>
      <c r="AS104" s="45">
        <f t="shared" si="50"/>
        <v>0</v>
      </c>
      <c r="AT104" s="45">
        <f t="shared" si="74"/>
        <v>0.06</v>
      </c>
      <c r="AU104" s="45">
        <f t="shared" si="51"/>
        <v>0</v>
      </c>
      <c r="AV104" s="45">
        <f t="shared" si="52"/>
        <v>0.06</v>
      </c>
      <c r="AW104" s="45">
        <f t="shared" si="53"/>
        <v>0</v>
      </c>
      <c r="AX104" s="45">
        <f t="shared" si="54"/>
        <v>0.06</v>
      </c>
      <c r="AY104" s="45">
        <f t="shared" si="55"/>
        <v>0</v>
      </c>
      <c r="AZ104" s="45">
        <f t="shared" si="56"/>
        <v>0.06</v>
      </c>
      <c r="BA104" s="45">
        <f t="shared" si="57"/>
        <v>0</v>
      </c>
      <c r="BB104" s="45">
        <f t="shared" si="58"/>
        <v>0.06</v>
      </c>
      <c r="BC104" s="45">
        <f t="shared" si="59"/>
        <v>0</v>
      </c>
      <c r="BD104" s="45">
        <f t="shared" si="60"/>
        <v>0</v>
      </c>
      <c r="BE104" s="45">
        <f t="shared" si="61"/>
        <v>0</v>
      </c>
      <c r="BF104" s="45">
        <f t="shared" si="62"/>
        <v>0.06</v>
      </c>
      <c r="BG104" s="45">
        <f t="shared" si="63"/>
        <v>0</v>
      </c>
      <c r="BH104" s="45">
        <f t="shared" si="64"/>
        <v>0.06</v>
      </c>
      <c r="BI104" s="45">
        <f t="shared" si="65"/>
        <v>0</v>
      </c>
      <c r="BJ104" s="45">
        <f t="shared" si="66"/>
        <v>0</v>
      </c>
      <c r="BK104" s="45">
        <f t="shared" si="67"/>
        <v>0</v>
      </c>
      <c r="BL104" s="45">
        <f t="shared" si="68"/>
        <v>0</v>
      </c>
      <c r="BM104" s="45">
        <f t="shared" si="69"/>
        <v>0.06</v>
      </c>
      <c r="BN104" s="45">
        <f t="shared" si="70"/>
        <v>0.15</v>
      </c>
      <c r="BO104" s="45">
        <f t="shared" si="71"/>
        <v>0</v>
      </c>
      <c r="BP104" s="45">
        <f t="shared" si="72"/>
        <v>0.15</v>
      </c>
      <c r="BQ104" s="51">
        <f t="shared" si="73"/>
        <v>0</v>
      </c>
      <c r="BS104" s="286">
        <f t="shared" si="76"/>
        <v>0.94000000000000017</v>
      </c>
      <c r="BT104" s="202">
        <f t="shared" si="75"/>
        <v>9</v>
      </c>
      <c r="BU104" s="287">
        <v>0.35145888594164454</v>
      </c>
    </row>
    <row r="105" spans="2:73" ht="17" customHeight="1" thickBot="1" x14ac:dyDescent="0.4">
      <c r="B105" s="29">
        <v>93</v>
      </c>
      <c r="C105" s="378" t="s">
        <v>144</v>
      </c>
      <c r="D105" s="38" t="s">
        <v>63</v>
      </c>
      <c r="E105" s="379" t="s">
        <v>53</v>
      </c>
      <c r="F105" s="304"/>
      <c r="G105" s="380" t="e">
        <f>_xlfn.RANK.AVG(F105,$F$92:$F$105,0)</f>
        <v>#N/A</v>
      </c>
      <c r="H105" s="380"/>
      <c r="I105" s="380" t="e">
        <f>_xlfn.RANK.AVG(H105,$H$92:$H$105,1)</f>
        <v>#N/A</v>
      </c>
      <c r="J105" s="380" t="e">
        <f>#REF!+G105+I105</f>
        <v>#REF!</v>
      </c>
      <c r="K105" s="380" t="e">
        <f>_xlfn.RANK.AVG(J105,$J$92:$J$105,0)</f>
        <v>#REF!</v>
      </c>
      <c r="L105" s="381">
        <v>1</v>
      </c>
      <c r="M105" s="382">
        <v>1</v>
      </c>
      <c r="N105" s="383">
        <v>1</v>
      </c>
      <c r="O105" s="381">
        <v>1</v>
      </c>
      <c r="P105" s="357">
        <v>1</v>
      </c>
      <c r="Q105" s="384">
        <v>1</v>
      </c>
      <c r="R105" s="385">
        <v>1</v>
      </c>
      <c r="S105" s="386">
        <v>1</v>
      </c>
      <c r="T105" s="387">
        <v>1</v>
      </c>
      <c r="U105" s="384">
        <v>1</v>
      </c>
      <c r="V105" s="385">
        <v>1</v>
      </c>
      <c r="W105" s="386">
        <v>1</v>
      </c>
      <c r="X105" s="387">
        <v>1</v>
      </c>
      <c r="Y105" s="386">
        <v>1</v>
      </c>
      <c r="Z105" s="385">
        <v>1</v>
      </c>
      <c r="AA105" s="381">
        <v>1</v>
      </c>
      <c r="AB105" s="382">
        <v>1</v>
      </c>
      <c r="AC105" s="357">
        <v>1</v>
      </c>
      <c r="AD105" s="388">
        <v>1</v>
      </c>
      <c r="AE105" s="382">
        <v>1</v>
      </c>
      <c r="AF105" s="383">
        <v>1</v>
      </c>
      <c r="AG105" s="386">
        <v>1</v>
      </c>
      <c r="AH105" s="357">
        <v>1</v>
      </c>
      <c r="AI105" s="388">
        <v>1</v>
      </c>
      <c r="AJ105" s="357">
        <v>1</v>
      </c>
      <c r="AK105" s="381">
        <v>1</v>
      </c>
      <c r="AL105" s="387">
        <v>1</v>
      </c>
      <c r="AM105" s="388">
        <v>1</v>
      </c>
      <c r="AN105" s="357">
        <v>1</v>
      </c>
      <c r="AO105" s="318">
        <f t="shared" si="46"/>
        <v>8.0000000000000016E-2</v>
      </c>
      <c r="AP105" s="319">
        <f t="shared" si="47"/>
        <v>0</v>
      </c>
      <c r="AQ105" s="319">
        <f t="shared" si="48"/>
        <v>0</v>
      </c>
      <c r="AR105" s="319">
        <f t="shared" si="49"/>
        <v>8.0000000000000016E-2</v>
      </c>
      <c r="AS105" s="319">
        <f t="shared" si="50"/>
        <v>0</v>
      </c>
      <c r="AT105" s="319">
        <f t="shared" si="74"/>
        <v>0.06</v>
      </c>
      <c r="AU105" s="319">
        <f t="shared" si="51"/>
        <v>0</v>
      </c>
      <c r="AV105" s="319">
        <f t="shared" si="52"/>
        <v>0.06</v>
      </c>
      <c r="AW105" s="319">
        <f t="shared" si="53"/>
        <v>0</v>
      </c>
      <c r="AX105" s="319">
        <f t="shared" si="54"/>
        <v>0.06</v>
      </c>
      <c r="AY105" s="319">
        <f t="shared" si="55"/>
        <v>0</v>
      </c>
      <c r="AZ105" s="319">
        <f t="shared" si="56"/>
        <v>0.06</v>
      </c>
      <c r="BA105" s="319">
        <f t="shared" si="57"/>
        <v>0</v>
      </c>
      <c r="BB105" s="319">
        <f t="shared" si="58"/>
        <v>0.06</v>
      </c>
      <c r="BC105" s="319">
        <f t="shared" si="59"/>
        <v>0</v>
      </c>
      <c r="BD105" s="319">
        <f t="shared" si="60"/>
        <v>0</v>
      </c>
      <c r="BE105" s="319">
        <f t="shared" si="61"/>
        <v>0</v>
      </c>
      <c r="BF105" s="319">
        <f t="shared" si="62"/>
        <v>0.06</v>
      </c>
      <c r="BG105" s="319">
        <f t="shared" si="63"/>
        <v>0</v>
      </c>
      <c r="BH105" s="319">
        <f t="shared" si="64"/>
        <v>0.06</v>
      </c>
      <c r="BI105" s="319">
        <f t="shared" si="65"/>
        <v>0</v>
      </c>
      <c r="BJ105" s="319">
        <f t="shared" si="66"/>
        <v>0</v>
      </c>
      <c r="BK105" s="319">
        <f t="shared" si="67"/>
        <v>0.06</v>
      </c>
      <c r="BL105" s="319">
        <f t="shared" si="68"/>
        <v>0</v>
      </c>
      <c r="BM105" s="319">
        <f t="shared" si="69"/>
        <v>0.06</v>
      </c>
      <c r="BN105" s="319">
        <f t="shared" si="70"/>
        <v>0.15</v>
      </c>
      <c r="BO105" s="319">
        <f t="shared" si="71"/>
        <v>0</v>
      </c>
      <c r="BP105" s="319">
        <f t="shared" si="72"/>
        <v>0.15</v>
      </c>
      <c r="BQ105" s="320">
        <f t="shared" si="73"/>
        <v>0</v>
      </c>
      <c r="BS105" s="321">
        <f t="shared" si="76"/>
        <v>1.0000000000000002</v>
      </c>
      <c r="BT105" s="34">
        <f t="shared" si="75"/>
        <v>3</v>
      </c>
      <c r="BU105" s="322">
        <v>0.13925729442970824</v>
      </c>
    </row>
    <row r="106" spans="2:73" x14ac:dyDescent="0.35">
      <c r="B106" s="27">
        <v>7</v>
      </c>
      <c r="C106" s="56" t="s">
        <v>182</v>
      </c>
      <c r="D106" s="389" t="s">
        <v>64</v>
      </c>
      <c r="E106" s="390" t="s">
        <v>53</v>
      </c>
      <c r="F106" s="391"/>
      <c r="G106" s="391"/>
      <c r="H106" s="391"/>
      <c r="I106" s="391"/>
      <c r="J106" s="391"/>
      <c r="K106" s="391"/>
      <c r="L106" s="329">
        <v>1</v>
      </c>
      <c r="M106" s="325">
        <v>0</v>
      </c>
      <c r="N106" s="331">
        <v>0</v>
      </c>
      <c r="O106" s="329">
        <v>0</v>
      </c>
      <c r="P106" s="328">
        <v>1</v>
      </c>
      <c r="Q106" s="324">
        <v>1</v>
      </c>
      <c r="R106" s="326">
        <v>0</v>
      </c>
      <c r="S106" s="329">
        <v>1</v>
      </c>
      <c r="T106" s="330">
        <v>0</v>
      </c>
      <c r="U106" s="324">
        <v>1</v>
      </c>
      <c r="V106" s="326">
        <v>0</v>
      </c>
      <c r="W106" s="329">
        <v>1</v>
      </c>
      <c r="X106" s="330">
        <v>0</v>
      </c>
      <c r="Y106" s="329">
        <v>1</v>
      </c>
      <c r="Z106" s="326">
        <v>0</v>
      </c>
      <c r="AA106" s="329">
        <v>0</v>
      </c>
      <c r="AB106" s="392">
        <v>0</v>
      </c>
      <c r="AC106" s="330">
        <v>1</v>
      </c>
      <c r="AD106" s="332">
        <v>1</v>
      </c>
      <c r="AE106" s="325">
        <v>1</v>
      </c>
      <c r="AF106" s="331">
        <v>1</v>
      </c>
      <c r="AG106" s="327">
        <v>1</v>
      </c>
      <c r="AH106" s="328">
        <v>0</v>
      </c>
      <c r="AI106" s="332">
        <v>0</v>
      </c>
      <c r="AJ106" s="328">
        <v>1</v>
      </c>
      <c r="AK106" s="327">
        <v>1</v>
      </c>
      <c r="AL106" s="328">
        <v>1</v>
      </c>
      <c r="AM106" s="332">
        <v>1</v>
      </c>
      <c r="AN106" s="328">
        <v>0</v>
      </c>
      <c r="AO106" s="393">
        <f t="shared" si="46"/>
        <v>8.0000000000000016E-2</v>
      </c>
      <c r="AP106" s="394">
        <f t="shared" si="47"/>
        <v>0</v>
      </c>
      <c r="AQ106" s="394">
        <f t="shared" si="48"/>
        <v>0</v>
      </c>
      <c r="AR106" s="394">
        <f t="shared" si="49"/>
        <v>0</v>
      </c>
      <c r="AS106" s="394">
        <f t="shared" si="50"/>
        <v>0</v>
      </c>
      <c r="AT106" s="394">
        <f t="shared" si="74"/>
        <v>0.06</v>
      </c>
      <c r="AU106" s="394">
        <f t="shared" si="51"/>
        <v>0</v>
      </c>
      <c r="AV106" s="394">
        <f t="shared" si="52"/>
        <v>0.06</v>
      </c>
      <c r="AW106" s="394">
        <f t="shared" si="53"/>
        <v>0</v>
      </c>
      <c r="AX106" s="394">
        <f t="shared" si="54"/>
        <v>0.06</v>
      </c>
      <c r="AY106" s="394">
        <f t="shared" si="55"/>
        <v>0</v>
      </c>
      <c r="AZ106" s="394">
        <f t="shared" si="56"/>
        <v>0.06</v>
      </c>
      <c r="BA106" s="394">
        <f t="shared" si="57"/>
        <v>0</v>
      </c>
      <c r="BB106" s="394">
        <f t="shared" si="58"/>
        <v>0.06</v>
      </c>
      <c r="BC106" s="394">
        <f t="shared" si="59"/>
        <v>0</v>
      </c>
      <c r="BD106" s="394">
        <f t="shared" si="60"/>
        <v>0</v>
      </c>
      <c r="BE106" s="394">
        <f t="shared" si="61"/>
        <v>0</v>
      </c>
      <c r="BF106" s="394">
        <f t="shared" si="62"/>
        <v>0.06</v>
      </c>
      <c r="BG106" s="394">
        <f t="shared" si="63"/>
        <v>0</v>
      </c>
      <c r="BH106" s="394">
        <f t="shared" si="64"/>
        <v>0.06</v>
      </c>
      <c r="BI106" s="394">
        <f t="shared" si="65"/>
        <v>0</v>
      </c>
      <c r="BJ106" s="394">
        <f t="shared" si="66"/>
        <v>0</v>
      </c>
      <c r="BK106" s="394">
        <f t="shared" si="67"/>
        <v>0</v>
      </c>
      <c r="BL106" s="394">
        <f t="shared" si="68"/>
        <v>0</v>
      </c>
      <c r="BM106" s="394">
        <f t="shared" si="69"/>
        <v>0.06</v>
      </c>
      <c r="BN106" s="394">
        <f t="shared" si="70"/>
        <v>0.15</v>
      </c>
      <c r="BO106" s="394">
        <f t="shared" si="71"/>
        <v>0</v>
      </c>
      <c r="BP106" s="394">
        <f t="shared" si="72"/>
        <v>0.15</v>
      </c>
      <c r="BQ106" s="395">
        <f t="shared" si="73"/>
        <v>0</v>
      </c>
      <c r="BS106" s="396">
        <f t="shared" si="76"/>
        <v>0.8600000000000001</v>
      </c>
      <c r="BT106" s="35">
        <f t="shared" ref="BT106:BT117" si="77">_xlfn.RANK.AVG(BS106,$BS$106:$BS$117,0)</f>
        <v>10</v>
      </c>
      <c r="BU106" s="397">
        <v>0.45</v>
      </c>
    </row>
    <row r="107" spans="2:73" x14ac:dyDescent="0.35">
      <c r="B107" s="28">
        <v>19</v>
      </c>
      <c r="C107" s="53" t="s">
        <v>145</v>
      </c>
      <c r="D107" s="40" t="s">
        <v>64</v>
      </c>
      <c r="E107" s="272" t="s">
        <v>53</v>
      </c>
      <c r="F107" s="298"/>
      <c r="G107" s="299" t="e">
        <f t="shared" ref="G107:G116" si="78">_xlfn.RANK.AVG(F107,$F$106:$F$117,0)</f>
        <v>#N/A</v>
      </c>
      <c r="H107" s="300"/>
      <c r="I107" s="299" t="e">
        <f t="shared" ref="I107:I116" si="79">_xlfn.RANK.AVG(H107,$H$106:$H$117,1)</f>
        <v>#N/A</v>
      </c>
      <c r="J107" s="298" t="e">
        <f>#REF!+G107+I107</f>
        <v>#REF!</v>
      </c>
      <c r="K107" s="301" t="e">
        <f t="shared" ref="K107:K116" si="80">_xlfn.RANK.AVG(J107,$J$106:$J$117,1)</f>
        <v>#REF!</v>
      </c>
      <c r="L107" s="343">
        <v>1</v>
      </c>
      <c r="M107" s="344">
        <v>1</v>
      </c>
      <c r="N107" s="345">
        <v>1</v>
      </c>
      <c r="O107" s="343">
        <v>1</v>
      </c>
      <c r="P107" s="338">
        <v>1</v>
      </c>
      <c r="Q107" s="347">
        <v>1</v>
      </c>
      <c r="R107" s="348">
        <v>1</v>
      </c>
      <c r="S107" s="346">
        <v>1</v>
      </c>
      <c r="T107" s="349">
        <v>1</v>
      </c>
      <c r="U107" s="347">
        <v>1</v>
      </c>
      <c r="V107" s="348">
        <v>1</v>
      </c>
      <c r="W107" s="346">
        <v>1</v>
      </c>
      <c r="X107" s="349">
        <v>1</v>
      </c>
      <c r="Y107" s="346">
        <v>1</v>
      </c>
      <c r="Z107" s="348">
        <v>1</v>
      </c>
      <c r="AA107" s="343">
        <v>1</v>
      </c>
      <c r="AB107" s="344">
        <v>1</v>
      </c>
      <c r="AC107" s="350">
        <v>1</v>
      </c>
      <c r="AD107" s="347">
        <v>1</v>
      </c>
      <c r="AE107" s="398">
        <v>1</v>
      </c>
      <c r="AF107" s="348">
        <v>1</v>
      </c>
      <c r="AG107" s="343">
        <v>1</v>
      </c>
      <c r="AH107" s="349">
        <v>1</v>
      </c>
      <c r="AI107" s="347">
        <v>1</v>
      </c>
      <c r="AJ107" s="350">
        <v>1</v>
      </c>
      <c r="AK107" s="343">
        <v>1</v>
      </c>
      <c r="AL107" s="350">
        <v>1</v>
      </c>
      <c r="AM107" s="351">
        <v>1</v>
      </c>
      <c r="AN107" s="350">
        <v>1</v>
      </c>
      <c r="AO107" s="58">
        <f t="shared" si="46"/>
        <v>8.0000000000000016E-2</v>
      </c>
      <c r="AP107" s="45">
        <f t="shared" si="47"/>
        <v>0</v>
      </c>
      <c r="AQ107" s="45">
        <f t="shared" si="48"/>
        <v>0</v>
      </c>
      <c r="AR107" s="45">
        <f t="shared" si="49"/>
        <v>8.0000000000000016E-2</v>
      </c>
      <c r="AS107" s="45">
        <f t="shared" si="50"/>
        <v>0</v>
      </c>
      <c r="AT107" s="45">
        <f t="shared" si="74"/>
        <v>0.06</v>
      </c>
      <c r="AU107" s="45">
        <f t="shared" si="51"/>
        <v>0</v>
      </c>
      <c r="AV107" s="45">
        <f t="shared" si="52"/>
        <v>0.06</v>
      </c>
      <c r="AW107" s="45">
        <f t="shared" si="53"/>
        <v>0</v>
      </c>
      <c r="AX107" s="45">
        <f t="shared" si="54"/>
        <v>0.06</v>
      </c>
      <c r="AY107" s="45">
        <f t="shared" si="55"/>
        <v>0</v>
      </c>
      <c r="AZ107" s="45">
        <f t="shared" si="56"/>
        <v>0.06</v>
      </c>
      <c r="BA107" s="45">
        <f t="shared" si="57"/>
        <v>0</v>
      </c>
      <c r="BB107" s="45">
        <f t="shared" si="58"/>
        <v>0.06</v>
      </c>
      <c r="BC107" s="45">
        <f t="shared" si="59"/>
        <v>0</v>
      </c>
      <c r="BD107" s="45">
        <f t="shared" si="60"/>
        <v>0</v>
      </c>
      <c r="BE107" s="45">
        <f t="shared" si="61"/>
        <v>0</v>
      </c>
      <c r="BF107" s="45">
        <f t="shared" si="62"/>
        <v>0.06</v>
      </c>
      <c r="BG107" s="45">
        <f t="shared" si="63"/>
        <v>0</v>
      </c>
      <c r="BH107" s="45">
        <f t="shared" si="64"/>
        <v>0.06</v>
      </c>
      <c r="BI107" s="45">
        <f t="shared" si="65"/>
        <v>0</v>
      </c>
      <c r="BJ107" s="45">
        <f t="shared" si="66"/>
        <v>0</v>
      </c>
      <c r="BK107" s="45">
        <f t="shared" si="67"/>
        <v>0.06</v>
      </c>
      <c r="BL107" s="45">
        <f t="shared" si="68"/>
        <v>0</v>
      </c>
      <c r="BM107" s="45">
        <f t="shared" si="69"/>
        <v>0.06</v>
      </c>
      <c r="BN107" s="45">
        <f t="shared" si="70"/>
        <v>0.15</v>
      </c>
      <c r="BO107" s="45">
        <f t="shared" si="71"/>
        <v>0</v>
      </c>
      <c r="BP107" s="45">
        <f t="shared" si="72"/>
        <v>0.15</v>
      </c>
      <c r="BQ107" s="51">
        <f t="shared" si="73"/>
        <v>0</v>
      </c>
      <c r="BS107" s="286">
        <f t="shared" si="76"/>
        <v>1.0000000000000002</v>
      </c>
      <c r="BT107" s="202">
        <f t="shared" si="77"/>
        <v>3</v>
      </c>
      <c r="BU107" s="287">
        <v>0.21043324491600357</v>
      </c>
    </row>
    <row r="108" spans="2:73" x14ac:dyDescent="0.35">
      <c r="B108" s="28">
        <v>32</v>
      </c>
      <c r="C108" s="53" t="s">
        <v>146</v>
      </c>
      <c r="D108" s="40" t="s">
        <v>64</v>
      </c>
      <c r="E108" s="272" t="s">
        <v>53</v>
      </c>
      <c r="F108" s="298"/>
      <c r="G108" s="299" t="e">
        <f t="shared" si="78"/>
        <v>#N/A</v>
      </c>
      <c r="H108" s="300"/>
      <c r="I108" s="299" t="e">
        <f t="shared" si="79"/>
        <v>#N/A</v>
      </c>
      <c r="J108" s="298" t="e">
        <f>#REF!+G108+I108</f>
        <v>#REF!</v>
      </c>
      <c r="K108" s="301" t="e">
        <f t="shared" si="80"/>
        <v>#REF!</v>
      </c>
      <c r="L108" s="295">
        <v>1</v>
      </c>
      <c r="M108" s="302">
        <v>1</v>
      </c>
      <c r="N108" s="290">
        <v>1</v>
      </c>
      <c r="O108" s="295">
        <v>1</v>
      </c>
      <c r="P108" s="281">
        <v>1</v>
      </c>
      <c r="Q108" s="292">
        <v>1</v>
      </c>
      <c r="R108" s="293">
        <v>1</v>
      </c>
      <c r="S108" s="291">
        <v>1</v>
      </c>
      <c r="T108" s="294">
        <v>1</v>
      </c>
      <c r="U108" s="292">
        <v>1</v>
      </c>
      <c r="V108" s="293">
        <v>1</v>
      </c>
      <c r="W108" s="291">
        <v>1</v>
      </c>
      <c r="X108" s="294">
        <v>1</v>
      </c>
      <c r="Y108" s="291">
        <v>1</v>
      </c>
      <c r="Z108" s="293">
        <v>0</v>
      </c>
      <c r="AA108" s="295">
        <v>1</v>
      </c>
      <c r="AB108" s="289">
        <v>1</v>
      </c>
      <c r="AC108" s="296">
        <v>1</v>
      </c>
      <c r="AD108" s="292">
        <v>0</v>
      </c>
      <c r="AE108" s="289">
        <v>1</v>
      </c>
      <c r="AF108" s="293">
        <v>1</v>
      </c>
      <c r="AG108" s="291">
        <v>1</v>
      </c>
      <c r="AH108" s="294">
        <v>0</v>
      </c>
      <c r="AI108" s="288">
        <v>1</v>
      </c>
      <c r="AJ108" s="296">
        <v>1</v>
      </c>
      <c r="AK108" s="295">
        <v>1</v>
      </c>
      <c r="AL108" s="296">
        <v>1</v>
      </c>
      <c r="AM108" s="288">
        <v>1</v>
      </c>
      <c r="AN108" s="296">
        <v>1</v>
      </c>
      <c r="AO108" s="58">
        <f t="shared" si="46"/>
        <v>8.0000000000000016E-2</v>
      </c>
      <c r="AP108" s="45">
        <f t="shared" si="47"/>
        <v>0</v>
      </c>
      <c r="AQ108" s="45">
        <f t="shared" si="48"/>
        <v>0</v>
      </c>
      <c r="AR108" s="45">
        <f t="shared" si="49"/>
        <v>8.0000000000000016E-2</v>
      </c>
      <c r="AS108" s="45">
        <f t="shared" si="50"/>
        <v>0</v>
      </c>
      <c r="AT108" s="45">
        <f t="shared" si="74"/>
        <v>0.06</v>
      </c>
      <c r="AU108" s="45">
        <f t="shared" si="51"/>
        <v>0</v>
      </c>
      <c r="AV108" s="45">
        <f t="shared" si="52"/>
        <v>0.06</v>
      </c>
      <c r="AW108" s="45">
        <f t="shared" si="53"/>
        <v>0</v>
      </c>
      <c r="AX108" s="45">
        <f t="shared" si="54"/>
        <v>0.06</v>
      </c>
      <c r="AY108" s="45">
        <f t="shared" si="55"/>
        <v>0</v>
      </c>
      <c r="AZ108" s="45">
        <f t="shared" si="56"/>
        <v>0.06</v>
      </c>
      <c r="BA108" s="45">
        <f t="shared" si="57"/>
        <v>0</v>
      </c>
      <c r="BB108" s="45">
        <f t="shared" si="58"/>
        <v>0.06</v>
      </c>
      <c r="BC108" s="45">
        <f t="shared" si="59"/>
        <v>0</v>
      </c>
      <c r="BD108" s="45">
        <f t="shared" si="60"/>
        <v>0</v>
      </c>
      <c r="BE108" s="45">
        <f t="shared" si="61"/>
        <v>0</v>
      </c>
      <c r="BF108" s="45">
        <f t="shared" si="62"/>
        <v>0.06</v>
      </c>
      <c r="BG108" s="45">
        <f t="shared" si="63"/>
        <v>0</v>
      </c>
      <c r="BH108" s="45">
        <f t="shared" si="64"/>
        <v>0.06</v>
      </c>
      <c r="BI108" s="45">
        <f t="shared" si="65"/>
        <v>0</v>
      </c>
      <c r="BJ108" s="45">
        <f t="shared" si="66"/>
        <v>0</v>
      </c>
      <c r="BK108" s="45">
        <f t="shared" si="67"/>
        <v>0</v>
      </c>
      <c r="BL108" s="45">
        <f t="shared" si="68"/>
        <v>0</v>
      </c>
      <c r="BM108" s="45">
        <f t="shared" si="69"/>
        <v>0.06</v>
      </c>
      <c r="BN108" s="45">
        <f t="shared" si="70"/>
        <v>0.15</v>
      </c>
      <c r="BO108" s="45">
        <f t="shared" si="71"/>
        <v>0</v>
      </c>
      <c r="BP108" s="45">
        <f t="shared" si="72"/>
        <v>0.15</v>
      </c>
      <c r="BQ108" s="51">
        <f t="shared" si="73"/>
        <v>0</v>
      </c>
      <c r="BS108" s="286">
        <f t="shared" si="76"/>
        <v>0.94000000000000017</v>
      </c>
      <c r="BT108" s="202">
        <f t="shared" si="77"/>
        <v>7</v>
      </c>
      <c r="BU108" s="287">
        <v>0.11847922192749784</v>
      </c>
    </row>
    <row r="109" spans="2:73" x14ac:dyDescent="0.35">
      <c r="B109" s="28">
        <v>36</v>
      </c>
      <c r="C109" s="53" t="s">
        <v>147</v>
      </c>
      <c r="D109" s="40" t="s">
        <v>64</v>
      </c>
      <c r="E109" s="272" t="s">
        <v>53</v>
      </c>
      <c r="F109" s="298"/>
      <c r="G109" s="299" t="e">
        <f t="shared" si="78"/>
        <v>#N/A</v>
      </c>
      <c r="H109" s="300"/>
      <c r="I109" s="299" t="e">
        <f t="shared" si="79"/>
        <v>#N/A</v>
      </c>
      <c r="J109" s="298" t="e">
        <f>#REF!+G109+I109</f>
        <v>#REF!</v>
      </c>
      <c r="K109" s="301" t="e">
        <f t="shared" si="80"/>
        <v>#REF!</v>
      </c>
      <c r="L109" s="295">
        <v>1</v>
      </c>
      <c r="M109" s="302">
        <v>1</v>
      </c>
      <c r="N109" s="290">
        <v>1</v>
      </c>
      <c r="O109" s="295">
        <v>1</v>
      </c>
      <c r="P109" s="281">
        <v>1</v>
      </c>
      <c r="Q109" s="292">
        <v>1</v>
      </c>
      <c r="R109" s="293">
        <v>1</v>
      </c>
      <c r="S109" s="291">
        <v>1</v>
      </c>
      <c r="T109" s="294">
        <v>1</v>
      </c>
      <c r="U109" s="292">
        <v>1</v>
      </c>
      <c r="V109" s="293">
        <v>1</v>
      </c>
      <c r="W109" s="291">
        <v>1</v>
      </c>
      <c r="X109" s="294">
        <v>1</v>
      </c>
      <c r="Y109" s="291">
        <v>1</v>
      </c>
      <c r="Z109" s="293">
        <v>1</v>
      </c>
      <c r="AA109" s="295">
        <v>1</v>
      </c>
      <c r="AB109" s="289">
        <v>1</v>
      </c>
      <c r="AC109" s="296">
        <v>1</v>
      </c>
      <c r="AD109" s="288">
        <v>1</v>
      </c>
      <c r="AE109" s="289">
        <v>1</v>
      </c>
      <c r="AF109" s="290">
        <v>1</v>
      </c>
      <c r="AG109" s="295">
        <v>1</v>
      </c>
      <c r="AH109" s="296">
        <v>1</v>
      </c>
      <c r="AI109" s="288">
        <v>1</v>
      </c>
      <c r="AJ109" s="296">
        <v>1</v>
      </c>
      <c r="AK109" s="295">
        <v>1</v>
      </c>
      <c r="AL109" s="294">
        <v>1</v>
      </c>
      <c r="AM109" s="288">
        <v>1</v>
      </c>
      <c r="AN109" s="296">
        <v>1</v>
      </c>
      <c r="AO109" s="58">
        <f t="shared" si="46"/>
        <v>8.0000000000000016E-2</v>
      </c>
      <c r="AP109" s="45">
        <f t="shared" si="47"/>
        <v>0</v>
      </c>
      <c r="AQ109" s="45">
        <f t="shared" si="48"/>
        <v>0</v>
      </c>
      <c r="AR109" s="45">
        <f t="shared" si="49"/>
        <v>8.0000000000000016E-2</v>
      </c>
      <c r="AS109" s="45">
        <f t="shared" si="50"/>
        <v>0</v>
      </c>
      <c r="AT109" s="45">
        <f t="shared" si="74"/>
        <v>0.06</v>
      </c>
      <c r="AU109" s="45">
        <f t="shared" si="51"/>
        <v>0</v>
      </c>
      <c r="AV109" s="45">
        <f t="shared" si="52"/>
        <v>0.06</v>
      </c>
      <c r="AW109" s="45">
        <f t="shared" si="53"/>
        <v>0</v>
      </c>
      <c r="AX109" s="45">
        <f t="shared" si="54"/>
        <v>0.06</v>
      </c>
      <c r="AY109" s="45">
        <f t="shared" si="55"/>
        <v>0</v>
      </c>
      <c r="AZ109" s="45">
        <f t="shared" si="56"/>
        <v>0.06</v>
      </c>
      <c r="BA109" s="45">
        <f t="shared" si="57"/>
        <v>0</v>
      </c>
      <c r="BB109" s="45">
        <f t="shared" si="58"/>
        <v>0.06</v>
      </c>
      <c r="BC109" s="45">
        <f t="shared" si="59"/>
        <v>0</v>
      </c>
      <c r="BD109" s="45">
        <f t="shared" si="60"/>
        <v>0</v>
      </c>
      <c r="BE109" s="45">
        <f t="shared" si="61"/>
        <v>0</v>
      </c>
      <c r="BF109" s="45">
        <f t="shared" si="62"/>
        <v>0.06</v>
      </c>
      <c r="BG109" s="45">
        <f t="shared" si="63"/>
        <v>0</v>
      </c>
      <c r="BH109" s="45">
        <f t="shared" si="64"/>
        <v>0.06</v>
      </c>
      <c r="BI109" s="45">
        <f t="shared" si="65"/>
        <v>0</v>
      </c>
      <c r="BJ109" s="45">
        <f t="shared" si="66"/>
        <v>0</v>
      </c>
      <c r="BK109" s="45">
        <f t="shared" si="67"/>
        <v>0.06</v>
      </c>
      <c r="BL109" s="45">
        <f t="shared" si="68"/>
        <v>0</v>
      </c>
      <c r="BM109" s="45">
        <f t="shared" si="69"/>
        <v>0.06</v>
      </c>
      <c r="BN109" s="45">
        <f t="shared" si="70"/>
        <v>0.15</v>
      </c>
      <c r="BO109" s="45">
        <f t="shared" si="71"/>
        <v>0</v>
      </c>
      <c r="BP109" s="45">
        <f t="shared" si="72"/>
        <v>0.15</v>
      </c>
      <c r="BQ109" s="51">
        <f t="shared" si="73"/>
        <v>0</v>
      </c>
      <c r="BS109" s="286">
        <f t="shared" si="76"/>
        <v>1.0000000000000002</v>
      </c>
      <c r="BT109" s="202">
        <f t="shared" si="77"/>
        <v>3</v>
      </c>
      <c r="BU109" s="287">
        <v>0.14588859416445624</v>
      </c>
    </row>
    <row r="110" spans="2:73" x14ac:dyDescent="0.35">
      <c r="B110" s="28">
        <v>52</v>
      </c>
      <c r="C110" s="53" t="s">
        <v>148</v>
      </c>
      <c r="D110" s="40" t="s">
        <v>64</v>
      </c>
      <c r="E110" s="272" t="s">
        <v>53</v>
      </c>
      <c r="F110" s="298"/>
      <c r="G110" s="299" t="e">
        <f t="shared" si="78"/>
        <v>#N/A</v>
      </c>
      <c r="H110" s="300"/>
      <c r="I110" s="299" t="e">
        <f t="shared" si="79"/>
        <v>#N/A</v>
      </c>
      <c r="J110" s="298" t="e">
        <f>#REF!+G110+I110</f>
        <v>#REF!</v>
      </c>
      <c r="K110" s="301" t="e">
        <f t="shared" si="80"/>
        <v>#REF!</v>
      </c>
      <c r="L110" s="295">
        <v>1</v>
      </c>
      <c r="M110" s="289">
        <v>1</v>
      </c>
      <c r="N110" s="290">
        <v>1</v>
      </c>
      <c r="O110" s="295">
        <v>1</v>
      </c>
      <c r="P110" s="281">
        <v>1</v>
      </c>
      <c r="Q110" s="292">
        <v>1</v>
      </c>
      <c r="R110" s="293">
        <v>1</v>
      </c>
      <c r="S110" s="291">
        <v>1</v>
      </c>
      <c r="T110" s="294">
        <v>1</v>
      </c>
      <c r="U110" s="292">
        <v>1</v>
      </c>
      <c r="V110" s="293">
        <v>1</v>
      </c>
      <c r="W110" s="291">
        <v>1</v>
      </c>
      <c r="X110" s="294">
        <v>1</v>
      </c>
      <c r="Y110" s="291">
        <v>1</v>
      </c>
      <c r="Z110" s="293">
        <v>0</v>
      </c>
      <c r="AA110" s="295">
        <v>1</v>
      </c>
      <c r="AB110" s="289">
        <v>1</v>
      </c>
      <c r="AC110" s="296">
        <v>1</v>
      </c>
      <c r="AD110" s="288">
        <v>1</v>
      </c>
      <c r="AE110" s="289">
        <v>1</v>
      </c>
      <c r="AF110" s="290">
        <v>1</v>
      </c>
      <c r="AG110" s="291">
        <v>1</v>
      </c>
      <c r="AH110" s="296">
        <v>1</v>
      </c>
      <c r="AI110" s="288">
        <v>1</v>
      </c>
      <c r="AJ110" s="294">
        <v>1</v>
      </c>
      <c r="AK110" s="295">
        <v>1</v>
      </c>
      <c r="AL110" s="294">
        <v>1</v>
      </c>
      <c r="AM110" s="288">
        <v>1</v>
      </c>
      <c r="AN110" s="296">
        <v>1</v>
      </c>
      <c r="AO110" s="58">
        <f t="shared" si="46"/>
        <v>8.0000000000000016E-2</v>
      </c>
      <c r="AP110" s="45">
        <f t="shared" si="47"/>
        <v>0</v>
      </c>
      <c r="AQ110" s="45">
        <f t="shared" si="48"/>
        <v>0</v>
      </c>
      <c r="AR110" s="45">
        <f t="shared" si="49"/>
        <v>8.0000000000000016E-2</v>
      </c>
      <c r="AS110" s="45">
        <f t="shared" si="50"/>
        <v>0</v>
      </c>
      <c r="AT110" s="45">
        <f t="shared" si="74"/>
        <v>0.06</v>
      </c>
      <c r="AU110" s="45">
        <f t="shared" si="51"/>
        <v>0</v>
      </c>
      <c r="AV110" s="45">
        <f t="shared" si="52"/>
        <v>0.06</v>
      </c>
      <c r="AW110" s="45">
        <f t="shared" si="53"/>
        <v>0</v>
      </c>
      <c r="AX110" s="45">
        <f t="shared" si="54"/>
        <v>0.06</v>
      </c>
      <c r="AY110" s="45">
        <f t="shared" si="55"/>
        <v>0</v>
      </c>
      <c r="AZ110" s="45">
        <f t="shared" si="56"/>
        <v>0.06</v>
      </c>
      <c r="BA110" s="45">
        <f t="shared" si="57"/>
        <v>0</v>
      </c>
      <c r="BB110" s="45">
        <f t="shared" si="58"/>
        <v>0.06</v>
      </c>
      <c r="BC110" s="45">
        <f t="shared" si="59"/>
        <v>0</v>
      </c>
      <c r="BD110" s="45">
        <f t="shared" si="60"/>
        <v>0</v>
      </c>
      <c r="BE110" s="45">
        <f t="shared" si="61"/>
        <v>0</v>
      </c>
      <c r="BF110" s="45">
        <f t="shared" si="62"/>
        <v>0.06</v>
      </c>
      <c r="BG110" s="45">
        <f t="shared" si="63"/>
        <v>0</v>
      </c>
      <c r="BH110" s="45">
        <f t="shared" si="64"/>
        <v>0.06</v>
      </c>
      <c r="BI110" s="45">
        <f t="shared" si="65"/>
        <v>0</v>
      </c>
      <c r="BJ110" s="45">
        <f t="shared" si="66"/>
        <v>0</v>
      </c>
      <c r="BK110" s="45">
        <f t="shared" si="67"/>
        <v>0.06</v>
      </c>
      <c r="BL110" s="45">
        <f t="shared" si="68"/>
        <v>0</v>
      </c>
      <c r="BM110" s="45">
        <f t="shared" si="69"/>
        <v>0.06</v>
      </c>
      <c r="BN110" s="45">
        <f t="shared" si="70"/>
        <v>0.15</v>
      </c>
      <c r="BO110" s="45">
        <f t="shared" si="71"/>
        <v>0</v>
      </c>
      <c r="BP110" s="45">
        <f t="shared" si="72"/>
        <v>0.15</v>
      </c>
      <c r="BQ110" s="51">
        <f t="shared" si="73"/>
        <v>0</v>
      </c>
      <c r="BS110" s="286">
        <f t="shared" si="76"/>
        <v>1.0000000000000002</v>
      </c>
      <c r="BT110" s="202">
        <f t="shared" si="77"/>
        <v>3</v>
      </c>
      <c r="BU110" s="287">
        <v>0.25464190981432355</v>
      </c>
    </row>
    <row r="111" spans="2:73" x14ac:dyDescent="0.35">
      <c r="B111" s="28">
        <v>53</v>
      </c>
      <c r="C111" s="53" t="s">
        <v>190</v>
      </c>
      <c r="D111" s="40" t="s">
        <v>64</v>
      </c>
      <c r="E111" s="272" t="s">
        <v>53</v>
      </c>
      <c r="F111" s="298"/>
      <c r="G111" s="299" t="e">
        <f t="shared" si="78"/>
        <v>#N/A</v>
      </c>
      <c r="H111" s="300"/>
      <c r="I111" s="299" t="e">
        <f t="shared" si="79"/>
        <v>#N/A</v>
      </c>
      <c r="J111" s="298" t="e">
        <f>#REF!+G111+I111</f>
        <v>#REF!</v>
      </c>
      <c r="K111" s="301" t="e">
        <f t="shared" si="80"/>
        <v>#REF!</v>
      </c>
      <c r="L111" s="295">
        <v>1</v>
      </c>
      <c r="M111" s="289">
        <v>1</v>
      </c>
      <c r="N111" s="290">
        <v>1</v>
      </c>
      <c r="O111" s="295">
        <v>1</v>
      </c>
      <c r="P111" s="281">
        <v>1</v>
      </c>
      <c r="Q111" s="292">
        <v>1</v>
      </c>
      <c r="R111" s="293">
        <v>1</v>
      </c>
      <c r="S111" s="291">
        <v>1</v>
      </c>
      <c r="T111" s="294">
        <v>1</v>
      </c>
      <c r="U111" s="292">
        <v>1</v>
      </c>
      <c r="V111" s="293">
        <v>1</v>
      </c>
      <c r="W111" s="291">
        <v>1</v>
      </c>
      <c r="X111" s="294">
        <v>1</v>
      </c>
      <c r="Y111" s="291">
        <v>0</v>
      </c>
      <c r="Z111" s="293">
        <v>1</v>
      </c>
      <c r="AA111" s="291">
        <v>0</v>
      </c>
      <c r="AB111" s="302">
        <v>1</v>
      </c>
      <c r="AC111" s="294">
        <v>0</v>
      </c>
      <c r="AD111" s="288">
        <v>1</v>
      </c>
      <c r="AE111" s="289">
        <v>1</v>
      </c>
      <c r="AF111" s="290">
        <v>1</v>
      </c>
      <c r="AG111" s="291">
        <v>1</v>
      </c>
      <c r="AH111" s="294">
        <v>0</v>
      </c>
      <c r="AI111" s="288">
        <v>1</v>
      </c>
      <c r="AJ111" s="296">
        <v>1</v>
      </c>
      <c r="AK111" s="295">
        <v>1</v>
      </c>
      <c r="AL111" s="294">
        <v>1</v>
      </c>
      <c r="AM111" s="288">
        <v>1</v>
      </c>
      <c r="AN111" s="294">
        <v>1</v>
      </c>
      <c r="AO111" s="58">
        <f t="shared" si="46"/>
        <v>8.0000000000000016E-2</v>
      </c>
      <c r="AP111" s="45">
        <f t="shared" si="47"/>
        <v>0</v>
      </c>
      <c r="AQ111" s="45">
        <f t="shared" si="48"/>
        <v>0</v>
      </c>
      <c r="AR111" s="45">
        <f t="shared" si="49"/>
        <v>8.0000000000000016E-2</v>
      </c>
      <c r="AS111" s="45">
        <f t="shared" si="50"/>
        <v>0</v>
      </c>
      <c r="AT111" s="45">
        <f t="shared" si="74"/>
        <v>0.06</v>
      </c>
      <c r="AU111" s="45">
        <f t="shared" si="51"/>
        <v>0</v>
      </c>
      <c r="AV111" s="45">
        <f t="shared" si="52"/>
        <v>0.06</v>
      </c>
      <c r="AW111" s="45">
        <f t="shared" si="53"/>
        <v>0</v>
      </c>
      <c r="AX111" s="45">
        <f t="shared" si="54"/>
        <v>0.06</v>
      </c>
      <c r="AY111" s="45">
        <f t="shared" si="55"/>
        <v>0</v>
      </c>
      <c r="AZ111" s="45">
        <f t="shared" si="56"/>
        <v>0.06</v>
      </c>
      <c r="BA111" s="45">
        <f t="shared" si="57"/>
        <v>0</v>
      </c>
      <c r="BB111" s="45">
        <f t="shared" si="58"/>
        <v>0</v>
      </c>
      <c r="BC111" s="45">
        <f t="shared" si="59"/>
        <v>0</v>
      </c>
      <c r="BD111" s="45">
        <f t="shared" si="60"/>
        <v>0</v>
      </c>
      <c r="BE111" s="45">
        <f t="shared" si="61"/>
        <v>0</v>
      </c>
      <c r="BF111" s="45">
        <f t="shared" si="62"/>
        <v>0</v>
      </c>
      <c r="BG111" s="45">
        <f t="shared" si="63"/>
        <v>0</v>
      </c>
      <c r="BH111" s="45">
        <f t="shared" si="64"/>
        <v>0.06</v>
      </c>
      <c r="BI111" s="45">
        <f t="shared" si="65"/>
        <v>0</v>
      </c>
      <c r="BJ111" s="45">
        <f t="shared" si="66"/>
        <v>0</v>
      </c>
      <c r="BK111" s="45">
        <f t="shared" si="67"/>
        <v>0</v>
      </c>
      <c r="BL111" s="45">
        <f t="shared" si="68"/>
        <v>0</v>
      </c>
      <c r="BM111" s="45">
        <f t="shared" si="69"/>
        <v>0.06</v>
      </c>
      <c r="BN111" s="45">
        <f t="shared" si="70"/>
        <v>0.15</v>
      </c>
      <c r="BO111" s="45">
        <f t="shared" si="71"/>
        <v>0</v>
      </c>
      <c r="BP111" s="45">
        <f t="shared" si="72"/>
        <v>0.15</v>
      </c>
      <c r="BQ111" s="51">
        <f t="shared" si="73"/>
        <v>0</v>
      </c>
      <c r="BS111" s="286">
        <f t="shared" si="76"/>
        <v>0.82000000000000006</v>
      </c>
      <c r="BT111" s="202">
        <f t="shared" si="77"/>
        <v>11</v>
      </c>
      <c r="BU111" s="287">
        <v>0.21</v>
      </c>
    </row>
    <row r="112" spans="2:73" x14ac:dyDescent="0.35">
      <c r="B112" s="28">
        <v>54</v>
      </c>
      <c r="C112" s="53" t="s">
        <v>191</v>
      </c>
      <c r="D112" s="40" t="s">
        <v>64</v>
      </c>
      <c r="E112" s="272" t="s">
        <v>53</v>
      </c>
      <c r="F112" s="298"/>
      <c r="G112" s="299" t="e">
        <f t="shared" si="78"/>
        <v>#N/A</v>
      </c>
      <c r="H112" s="300"/>
      <c r="I112" s="299" t="e">
        <f t="shared" si="79"/>
        <v>#N/A</v>
      </c>
      <c r="J112" s="298" t="e">
        <f>#REF!+G112+I112</f>
        <v>#REF!</v>
      </c>
      <c r="K112" s="301" t="e">
        <f t="shared" si="80"/>
        <v>#REF!</v>
      </c>
      <c r="L112" s="285">
        <v>1</v>
      </c>
      <c r="M112" s="278">
        <v>0</v>
      </c>
      <c r="N112" s="279">
        <v>1</v>
      </c>
      <c r="O112" s="280">
        <v>1</v>
      </c>
      <c r="P112" s="281">
        <v>1</v>
      </c>
      <c r="Q112" s="282">
        <v>1</v>
      </c>
      <c r="R112" s="283">
        <v>1</v>
      </c>
      <c r="S112" s="280">
        <v>1</v>
      </c>
      <c r="T112" s="284">
        <v>1</v>
      </c>
      <c r="U112" s="282">
        <v>1</v>
      </c>
      <c r="V112" s="283">
        <v>0</v>
      </c>
      <c r="W112" s="280">
        <v>1</v>
      </c>
      <c r="X112" s="284">
        <v>1</v>
      </c>
      <c r="Y112" s="280">
        <v>1</v>
      </c>
      <c r="Z112" s="283">
        <v>0</v>
      </c>
      <c r="AA112" s="285">
        <v>1</v>
      </c>
      <c r="AB112" s="278">
        <v>1</v>
      </c>
      <c r="AC112" s="281">
        <v>1</v>
      </c>
      <c r="AD112" s="277">
        <v>0</v>
      </c>
      <c r="AE112" s="278">
        <v>1</v>
      </c>
      <c r="AF112" s="279">
        <v>1</v>
      </c>
      <c r="AG112" s="280">
        <v>1</v>
      </c>
      <c r="AH112" s="281">
        <v>1</v>
      </c>
      <c r="AI112" s="277">
        <v>0</v>
      </c>
      <c r="AJ112" s="284">
        <v>1</v>
      </c>
      <c r="AK112" s="285">
        <v>1</v>
      </c>
      <c r="AL112" s="281">
        <v>1</v>
      </c>
      <c r="AM112" s="277">
        <v>1</v>
      </c>
      <c r="AN112" s="281">
        <v>0</v>
      </c>
      <c r="AO112" s="58">
        <f t="shared" si="46"/>
        <v>8.0000000000000016E-2</v>
      </c>
      <c r="AP112" s="45">
        <f t="shared" si="47"/>
        <v>0</v>
      </c>
      <c r="AQ112" s="45">
        <f t="shared" si="48"/>
        <v>0</v>
      </c>
      <c r="AR112" s="45">
        <f t="shared" si="49"/>
        <v>8.0000000000000016E-2</v>
      </c>
      <c r="AS112" s="45">
        <f t="shared" si="50"/>
        <v>0</v>
      </c>
      <c r="AT112" s="45">
        <f t="shared" si="74"/>
        <v>0.06</v>
      </c>
      <c r="AU112" s="45">
        <f t="shared" si="51"/>
        <v>0</v>
      </c>
      <c r="AV112" s="45">
        <f t="shared" si="52"/>
        <v>0.06</v>
      </c>
      <c r="AW112" s="45">
        <f t="shared" si="53"/>
        <v>0</v>
      </c>
      <c r="AX112" s="45">
        <f t="shared" si="54"/>
        <v>0.06</v>
      </c>
      <c r="AY112" s="45">
        <f t="shared" si="55"/>
        <v>0</v>
      </c>
      <c r="AZ112" s="45">
        <f t="shared" si="56"/>
        <v>0.06</v>
      </c>
      <c r="BA112" s="45">
        <f t="shared" si="57"/>
        <v>0</v>
      </c>
      <c r="BB112" s="45">
        <f t="shared" si="58"/>
        <v>0.06</v>
      </c>
      <c r="BC112" s="45">
        <f t="shared" si="59"/>
        <v>0</v>
      </c>
      <c r="BD112" s="45">
        <f t="shared" si="60"/>
        <v>0</v>
      </c>
      <c r="BE112" s="45">
        <f t="shared" si="61"/>
        <v>0</v>
      </c>
      <c r="BF112" s="45">
        <f t="shared" si="62"/>
        <v>0.06</v>
      </c>
      <c r="BG112" s="45">
        <f t="shared" si="63"/>
        <v>0</v>
      </c>
      <c r="BH112" s="45">
        <f t="shared" si="64"/>
        <v>0.06</v>
      </c>
      <c r="BI112" s="45">
        <f t="shared" si="65"/>
        <v>0</v>
      </c>
      <c r="BJ112" s="45">
        <f t="shared" si="66"/>
        <v>0</v>
      </c>
      <c r="BK112" s="45">
        <f t="shared" si="67"/>
        <v>0.06</v>
      </c>
      <c r="BL112" s="45">
        <f t="shared" si="68"/>
        <v>0</v>
      </c>
      <c r="BM112" s="45">
        <f t="shared" si="69"/>
        <v>0.06</v>
      </c>
      <c r="BN112" s="45">
        <f t="shared" si="70"/>
        <v>0.15</v>
      </c>
      <c r="BO112" s="45">
        <f t="shared" si="71"/>
        <v>0</v>
      </c>
      <c r="BP112" s="45">
        <f t="shared" si="72"/>
        <v>0.15</v>
      </c>
      <c r="BQ112" s="51">
        <f t="shared" si="73"/>
        <v>0</v>
      </c>
      <c r="BS112" s="286">
        <f t="shared" si="76"/>
        <v>1.0000000000000002</v>
      </c>
      <c r="BT112" s="202">
        <f t="shared" si="77"/>
        <v>3</v>
      </c>
      <c r="BU112" s="287">
        <v>0.23</v>
      </c>
    </row>
    <row r="113" spans="2:73" x14ac:dyDescent="0.35">
      <c r="B113" s="28">
        <v>58</v>
      </c>
      <c r="C113" s="53" t="s">
        <v>192</v>
      </c>
      <c r="D113" s="40" t="s">
        <v>64</v>
      </c>
      <c r="E113" s="272" t="s">
        <v>53</v>
      </c>
      <c r="F113" s="298"/>
      <c r="G113" s="299" t="e">
        <f t="shared" si="78"/>
        <v>#N/A</v>
      </c>
      <c r="H113" s="300"/>
      <c r="I113" s="299" t="e">
        <f t="shared" si="79"/>
        <v>#N/A</v>
      </c>
      <c r="J113" s="298" t="e">
        <f>#REF!+G113+I113</f>
        <v>#REF!</v>
      </c>
      <c r="K113" s="301" t="e">
        <f t="shared" si="80"/>
        <v>#REF!</v>
      </c>
      <c r="L113" s="280">
        <v>1</v>
      </c>
      <c r="M113" s="278">
        <v>0</v>
      </c>
      <c r="N113" s="283">
        <v>1</v>
      </c>
      <c r="O113" s="285">
        <v>1</v>
      </c>
      <c r="P113" s="281">
        <v>0</v>
      </c>
      <c r="Q113" s="282">
        <v>1</v>
      </c>
      <c r="R113" s="283">
        <v>1</v>
      </c>
      <c r="S113" s="280">
        <v>1</v>
      </c>
      <c r="T113" s="284">
        <v>1</v>
      </c>
      <c r="U113" s="282">
        <v>1</v>
      </c>
      <c r="V113" s="283">
        <v>1</v>
      </c>
      <c r="W113" s="280">
        <v>1</v>
      </c>
      <c r="X113" s="284">
        <v>1</v>
      </c>
      <c r="Y113" s="280">
        <v>1</v>
      </c>
      <c r="Z113" s="283">
        <v>0</v>
      </c>
      <c r="AA113" s="285">
        <v>1</v>
      </c>
      <c r="AB113" s="278">
        <v>1</v>
      </c>
      <c r="AC113" s="281">
        <v>1</v>
      </c>
      <c r="AD113" s="277">
        <v>0</v>
      </c>
      <c r="AE113" s="278">
        <v>0</v>
      </c>
      <c r="AF113" s="279">
        <v>1</v>
      </c>
      <c r="AG113" s="285">
        <v>1</v>
      </c>
      <c r="AH113" s="281">
        <v>1</v>
      </c>
      <c r="AI113" s="277">
        <v>0</v>
      </c>
      <c r="AJ113" s="281">
        <v>1</v>
      </c>
      <c r="AK113" s="285">
        <v>1</v>
      </c>
      <c r="AL113" s="281">
        <v>1</v>
      </c>
      <c r="AM113" s="277">
        <v>1</v>
      </c>
      <c r="AN113" s="281">
        <v>0</v>
      </c>
      <c r="AO113" s="58">
        <f t="shared" si="46"/>
        <v>8.0000000000000016E-2</v>
      </c>
      <c r="AP113" s="45">
        <f t="shared" si="47"/>
        <v>0</v>
      </c>
      <c r="AQ113" s="45">
        <f t="shared" si="48"/>
        <v>0</v>
      </c>
      <c r="AR113" s="45">
        <f t="shared" si="49"/>
        <v>8.0000000000000016E-2</v>
      </c>
      <c r="AS113" s="45">
        <f t="shared" si="50"/>
        <v>0</v>
      </c>
      <c r="AT113" s="45">
        <f t="shared" si="74"/>
        <v>0.06</v>
      </c>
      <c r="AU113" s="45">
        <f t="shared" si="51"/>
        <v>0</v>
      </c>
      <c r="AV113" s="45">
        <f t="shared" si="52"/>
        <v>0.06</v>
      </c>
      <c r="AW113" s="45">
        <f t="shared" si="53"/>
        <v>0</v>
      </c>
      <c r="AX113" s="45">
        <f t="shared" si="54"/>
        <v>0.06</v>
      </c>
      <c r="AY113" s="45">
        <f t="shared" si="55"/>
        <v>0</v>
      </c>
      <c r="AZ113" s="45">
        <f t="shared" si="56"/>
        <v>0.06</v>
      </c>
      <c r="BA113" s="45">
        <f t="shared" si="57"/>
        <v>0</v>
      </c>
      <c r="BB113" s="45">
        <f t="shared" si="58"/>
        <v>0.06</v>
      </c>
      <c r="BC113" s="45">
        <f t="shared" si="59"/>
        <v>0</v>
      </c>
      <c r="BD113" s="45">
        <f t="shared" si="60"/>
        <v>0</v>
      </c>
      <c r="BE113" s="45">
        <f t="shared" si="61"/>
        <v>0</v>
      </c>
      <c r="BF113" s="45">
        <f t="shared" si="62"/>
        <v>0.06</v>
      </c>
      <c r="BG113" s="45">
        <f t="shared" si="63"/>
        <v>0</v>
      </c>
      <c r="BH113" s="45">
        <f t="shared" si="64"/>
        <v>0</v>
      </c>
      <c r="BI113" s="45">
        <f t="shared" si="65"/>
        <v>0</v>
      </c>
      <c r="BJ113" s="45">
        <f t="shared" si="66"/>
        <v>0</v>
      </c>
      <c r="BK113" s="45">
        <f t="shared" si="67"/>
        <v>0.06</v>
      </c>
      <c r="BL113" s="45">
        <f t="shared" si="68"/>
        <v>0</v>
      </c>
      <c r="BM113" s="45">
        <f t="shared" si="69"/>
        <v>0.06</v>
      </c>
      <c r="BN113" s="45">
        <f t="shared" si="70"/>
        <v>0.15</v>
      </c>
      <c r="BO113" s="45">
        <f t="shared" si="71"/>
        <v>0</v>
      </c>
      <c r="BP113" s="45">
        <f t="shared" si="72"/>
        <v>0.15</v>
      </c>
      <c r="BQ113" s="51">
        <f t="shared" si="73"/>
        <v>0</v>
      </c>
      <c r="BS113" s="286">
        <f t="shared" si="76"/>
        <v>0.94000000000000017</v>
      </c>
      <c r="BT113" s="202">
        <f t="shared" si="77"/>
        <v>7</v>
      </c>
      <c r="BU113" s="287">
        <v>0.32</v>
      </c>
    </row>
    <row r="114" spans="2:73" x14ac:dyDescent="0.35">
      <c r="B114" s="28">
        <v>59</v>
      </c>
      <c r="C114" s="53" t="s">
        <v>149</v>
      </c>
      <c r="D114" s="40" t="s">
        <v>64</v>
      </c>
      <c r="E114" s="272" t="s">
        <v>53</v>
      </c>
      <c r="F114" s="298"/>
      <c r="G114" s="299" t="e">
        <f t="shared" si="78"/>
        <v>#N/A</v>
      </c>
      <c r="H114" s="300"/>
      <c r="I114" s="299" t="e">
        <f t="shared" si="79"/>
        <v>#N/A</v>
      </c>
      <c r="J114" s="298" t="e">
        <f>#REF!+G114+I114</f>
        <v>#REF!</v>
      </c>
      <c r="K114" s="301" t="e">
        <f t="shared" si="80"/>
        <v>#REF!</v>
      </c>
      <c r="L114" s="285">
        <v>1</v>
      </c>
      <c r="M114" s="278">
        <v>0</v>
      </c>
      <c r="N114" s="279">
        <v>0</v>
      </c>
      <c r="O114" s="285">
        <v>1</v>
      </c>
      <c r="P114" s="281">
        <v>0</v>
      </c>
      <c r="Q114" s="282">
        <v>1</v>
      </c>
      <c r="R114" s="283">
        <v>1</v>
      </c>
      <c r="S114" s="280">
        <v>1</v>
      </c>
      <c r="T114" s="284">
        <v>1</v>
      </c>
      <c r="U114" s="282">
        <v>1</v>
      </c>
      <c r="V114" s="283">
        <v>0</v>
      </c>
      <c r="W114" s="280">
        <v>1</v>
      </c>
      <c r="X114" s="284">
        <v>1</v>
      </c>
      <c r="Y114" s="280">
        <v>1</v>
      </c>
      <c r="Z114" s="283">
        <v>0</v>
      </c>
      <c r="AA114" s="285">
        <v>0</v>
      </c>
      <c r="AB114" s="278">
        <v>1</v>
      </c>
      <c r="AC114" s="281">
        <v>0</v>
      </c>
      <c r="AD114" s="277">
        <v>0</v>
      </c>
      <c r="AE114" s="278">
        <v>1</v>
      </c>
      <c r="AF114" s="279">
        <v>1</v>
      </c>
      <c r="AG114" s="280">
        <v>1</v>
      </c>
      <c r="AH114" s="281">
        <v>1</v>
      </c>
      <c r="AI114" s="277">
        <v>0</v>
      </c>
      <c r="AJ114" s="281">
        <v>1</v>
      </c>
      <c r="AK114" s="285">
        <v>1</v>
      </c>
      <c r="AL114" s="281">
        <v>1</v>
      </c>
      <c r="AM114" s="277">
        <v>1</v>
      </c>
      <c r="AN114" s="281">
        <v>0</v>
      </c>
      <c r="AO114" s="58">
        <f t="shared" si="46"/>
        <v>8.0000000000000016E-2</v>
      </c>
      <c r="AP114" s="45">
        <f t="shared" si="47"/>
        <v>0</v>
      </c>
      <c r="AQ114" s="45">
        <f t="shared" si="48"/>
        <v>0</v>
      </c>
      <c r="AR114" s="45">
        <f t="shared" si="49"/>
        <v>8.0000000000000016E-2</v>
      </c>
      <c r="AS114" s="45">
        <f t="shared" si="50"/>
        <v>0</v>
      </c>
      <c r="AT114" s="45">
        <f t="shared" si="74"/>
        <v>0.06</v>
      </c>
      <c r="AU114" s="45">
        <f t="shared" si="51"/>
        <v>0</v>
      </c>
      <c r="AV114" s="45">
        <f t="shared" si="52"/>
        <v>0.06</v>
      </c>
      <c r="AW114" s="45">
        <f t="shared" si="53"/>
        <v>0</v>
      </c>
      <c r="AX114" s="45">
        <f t="shared" si="54"/>
        <v>0.06</v>
      </c>
      <c r="AY114" s="45">
        <f t="shared" si="55"/>
        <v>0</v>
      </c>
      <c r="AZ114" s="45">
        <f t="shared" si="56"/>
        <v>0.06</v>
      </c>
      <c r="BA114" s="45">
        <f t="shared" si="57"/>
        <v>0</v>
      </c>
      <c r="BB114" s="45">
        <f t="shared" si="58"/>
        <v>0.06</v>
      </c>
      <c r="BC114" s="45">
        <f t="shared" si="59"/>
        <v>0</v>
      </c>
      <c r="BD114" s="45">
        <f t="shared" si="60"/>
        <v>0</v>
      </c>
      <c r="BE114" s="45">
        <f t="shared" si="61"/>
        <v>0</v>
      </c>
      <c r="BF114" s="45">
        <f t="shared" si="62"/>
        <v>0</v>
      </c>
      <c r="BG114" s="45">
        <f t="shared" si="63"/>
        <v>0</v>
      </c>
      <c r="BH114" s="45">
        <f t="shared" si="64"/>
        <v>0.06</v>
      </c>
      <c r="BI114" s="45">
        <f t="shared" si="65"/>
        <v>0</v>
      </c>
      <c r="BJ114" s="45">
        <f t="shared" si="66"/>
        <v>0</v>
      </c>
      <c r="BK114" s="45">
        <f t="shared" si="67"/>
        <v>0.06</v>
      </c>
      <c r="BL114" s="45">
        <f t="shared" si="68"/>
        <v>0</v>
      </c>
      <c r="BM114" s="45">
        <f t="shared" si="69"/>
        <v>0.06</v>
      </c>
      <c r="BN114" s="45">
        <f t="shared" si="70"/>
        <v>0.15</v>
      </c>
      <c r="BO114" s="45">
        <f t="shared" si="71"/>
        <v>0</v>
      </c>
      <c r="BP114" s="45">
        <f t="shared" si="72"/>
        <v>0.15</v>
      </c>
      <c r="BQ114" s="51">
        <f t="shared" si="73"/>
        <v>0</v>
      </c>
      <c r="BS114" s="286">
        <f t="shared" si="76"/>
        <v>0.94000000000000017</v>
      </c>
      <c r="BT114" s="202">
        <f t="shared" si="77"/>
        <v>7</v>
      </c>
      <c r="BU114" s="287">
        <v>0.33421750663129979</v>
      </c>
    </row>
    <row r="115" spans="2:73" x14ac:dyDescent="0.35">
      <c r="B115" s="28">
        <v>65</v>
      </c>
      <c r="C115" s="53" t="s">
        <v>193</v>
      </c>
      <c r="D115" s="40" t="s">
        <v>64</v>
      </c>
      <c r="E115" s="272" t="s">
        <v>53</v>
      </c>
      <c r="F115" s="298"/>
      <c r="G115" s="299" t="e">
        <f t="shared" si="78"/>
        <v>#N/A</v>
      </c>
      <c r="H115" s="300"/>
      <c r="I115" s="299" t="e">
        <f t="shared" si="79"/>
        <v>#N/A</v>
      </c>
      <c r="J115" s="298" t="e">
        <f>#REF!+G115+I115</f>
        <v>#REF!</v>
      </c>
      <c r="K115" s="301" t="e">
        <f t="shared" si="80"/>
        <v>#REF!</v>
      </c>
      <c r="L115" s="341">
        <v>1</v>
      </c>
      <c r="M115" s="399">
        <v>0</v>
      </c>
      <c r="N115" s="340">
        <v>0</v>
      </c>
      <c r="O115" s="341">
        <v>0</v>
      </c>
      <c r="P115" s="338">
        <v>1</v>
      </c>
      <c r="Q115" s="339">
        <v>1</v>
      </c>
      <c r="R115" s="340">
        <v>1</v>
      </c>
      <c r="S115" s="341">
        <v>1</v>
      </c>
      <c r="T115" s="342">
        <v>1</v>
      </c>
      <c r="U115" s="339">
        <v>1</v>
      </c>
      <c r="V115" s="340">
        <v>1</v>
      </c>
      <c r="W115" s="341">
        <v>0</v>
      </c>
      <c r="X115" s="342">
        <v>1</v>
      </c>
      <c r="Y115" s="341">
        <v>1</v>
      </c>
      <c r="Z115" s="340">
        <v>1</v>
      </c>
      <c r="AA115" s="341">
        <v>0</v>
      </c>
      <c r="AB115" s="399">
        <v>1</v>
      </c>
      <c r="AC115" s="342">
        <v>1</v>
      </c>
      <c r="AD115" s="334">
        <v>1</v>
      </c>
      <c r="AE115" s="335">
        <v>1</v>
      </c>
      <c r="AF115" s="336">
        <v>1</v>
      </c>
      <c r="AG115" s="337">
        <v>1</v>
      </c>
      <c r="AH115" s="338">
        <v>1</v>
      </c>
      <c r="AI115" s="334">
        <v>1</v>
      </c>
      <c r="AJ115" s="338">
        <v>1</v>
      </c>
      <c r="AK115" s="337">
        <v>1</v>
      </c>
      <c r="AL115" s="338">
        <v>1</v>
      </c>
      <c r="AM115" s="339">
        <v>0</v>
      </c>
      <c r="AN115" s="342">
        <v>1</v>
      </c>
      <c r="AO115" s="58">
        <f t="shared" si="46"/>
        <v>8.0000000000000016E-2</v>
      </c>
      <c r="AP115" s="45">
        <f t="shared" si="47"/>
        <v>0</v>
      </c>
      <c r="AQ115" s="45">
        <f t="shared" si="48"/>
        <v>0</v>
      </c>
      <c r="AR115" s="45">
        <f t="shared" si="49"/>
        <v>0</v>
      </c>
      <c r="AS115" s="45">
        <f t="shared" si="50"/>
        <v>0</v>
      </c>
      <c r="AT115" s="45">
        <f t="shared" si="74"/>
        <v>0.06</v>
      </c>
      <c r="AU115" s="45">
        <f t="shared" si="51"/>
        <v>0</v>
      </c>
      <c r="AV115" s="45">
        <f t="shared" si="52"/>
        <v>0.06</v>
      </c>
      <c r="AW115" s="45">
        <f t="shared" si="53"/>
        <v>0</v>
      </c>
      <c r="AX115" s="45">
        <f t="shared" si="54"/>
        <v>0.06</v>
      </c>
      <c r="AY115" s="45">
        <f t="shared" si="55"/>
        <v>0</v>
      </c>
      <c r="AZ115" s="45">
        <f t="shared" si="56"/>
        <v>0</v>
      </c>
      <c r="BA115" s="45">
        <f t="shared" si="57"/>
        <v>0</v>
      </c>
      <c r="BB115" s="45">
        <f t="shared" si="58"/>
        <v>0.06</v>
      </c>
      <c r="BC115" s="45">
        <f t="shared" si="59"/>
        <v>0</v>
      </c>
      <c r="BD115" s="45">
        <f t="shared" si="60"/>
        <v>0</v>
      </c>
      <c r="BE115" s="45">
        <f t="shared" si="61"/>
        <v>0</v>
      </c>
      <c r="BF115" s="45">
        <f t="shared" si="62"/>
        <v>0.06</v>
      </c>
      <c r="BG115" s="45">
        <f t="shared" si="63"/>
        <v>0</v>
      </c>
      <c r="BH115" s="45">
        <f t="shared" si="64"/>
        <v>0.06</v>
      </c>
      <c r="BI115" s="45">
        <f t="shared" si="65"/>
        <v>0</v>
      </c>
      <c r="BJ115" s="45">
        <f t="shared" si="66"/>
        <v>0</v>
      </c>
      <c r="BK115" s="45">
        <f t="shared" si="67"/>
        <v>0.06</v>
      </c>
      <c r="BL115" s="45">
        <f t="shared" si="68"/>
        <v>0</v>
      </c>
      <c r="BM115" s="45">
        <f t="shared" si="69"/>
        <v>0.06</v>
      </c>
      <c r="BN115" s="45">
        <f t="shared" si="70"/>
        <v>0.15</v>
      </c>
      <c r="BO115" s="45">
        <f t="shared" si="71"/>
        <v>0</v>
      </c>
      <c r="BP115" s="45">
        <f t="shared" si="72"/>
        <v>0</v>
      </c>
      <c r="BQ115" s="51">
        <f t="shared" si="73"/>
        <v>0</v>
      </c>
      <c r="BS115" s="286">
        <f t="shared" si="76"/>
        <v>0.71000000000000008</v>
      </c>
      <c r="BT115" s="202">
        <f t="shared" si="77"/>
        <v>12</v>
      </c>
      <c r="BU115" s="287">
        <v>0.23</v>
      </c>
    </row>
    <row r="116" spans="2:73" x14ac:dyDescent="0.35">
      <c r="B116" s="28">
        <v>82</v>
      </c>
      <c r="C116" s="53" t="s">
        <v>150</v>
      </c>
      <c r="D116" s="40" t="s">
        <v>64</v>
      </c>
      <c r="E116" s="272" t="s">
        <v>53</v>
      </c>
      <c r="F116" s="273"/>
      <c r="G116" s="274" t="e">
        <f t="shared" si="78"/>
        <v>#N/A</v>
      </c>
      <c r="H116" s="275"/>
      <c r="I116" s="274" t="e">
        <f t="shared" si="79"/>
        <v>#N/A</v>
      </c>
      <c r="J116" s="273" t="e">
        <f>#REF!+G116+I116</f>
        <v>#REF!</v>
      </c>
      <c r="K116" s="276" t="e">
        <f t="shared" si="80"/>
        <v>#REF!</v>
      </c>
      <c r="L116" s="285">
        <v>1</v>
      </c>
      <c r="M116" s="278">
        <v>0</v>
      </c>
      <c r="N116" s="279">
        <v>0</v>
      </c>
      <c r="O116" s="285">
        <v>1</v>
      </c>
      <c r="P116" s="281">
        <v>1</v>
      </c>
      <c r="Q116" s="282">
        <v>1</v>
      </c>
      <c r="R116" s="283">
        <v>1</v>
      </c>
      <c r="S116" s="280">
        <v>1</v>
      </c>
      <c r="T116" s="284">
        <v>1</v>
      </c>
      <c r="U116" s="282">
        <v>1</v>
      </c>
      <c r="V116" s="283">
        <v>0</v>
      </c>
      <c r="W116" s="280">
        <v>1</v>
      </c>
      <c r="X116" s="284">
        <v>1</v>
      </c>
      <c r="Y116" s="280">
        <v>1</v>
      </c>
      <c r="Z116" s="283">
        <v>0</v>
      </c>
      <c r="AA116" s="285">
        <v>1</v>
      </c>
      <c r="AB116" s="278">
        <v>1</v>
      </c>
      <c r="AC116" s="281">
        <v>1</v>
      </c>
      <c r="AD116" s="277">
        <v>0</v>
      </c>
      <c r="AE116" s="278">
        <v>1</v>
      </c>
      <c r="AF116" s="279">
        <v>1</v>
      </c>
      <c r="AG116" s="280">
        <v>1</v>
      </c>
      <c r="AH116" s="281">
        <v>1</v>
      </c>
      <c r="AI116" s="277">
        <v>0</v>
      </c>
      <c r="AJ116" s="281">
        <v>1</v>
      </c>
      <c r="AK116" s="285">
        <v>1</v>
      </c>
      <c r="AL116" s="281">
        <v>1</v>
      </c>
      <c r="AM116" s="277">
        <v>1</v>
      </c>
      <c r="AN116" s="281">
        <v>0</v>
      </c>
      <c r="AO116" s="58">
        <f t="shared" si="46"/>
        <v>8.0000000000000016E-2</v>
      </c>
      <c r="AP116" s="45">
        <f t="shared" si="47"/>
        <v>0</v>
      </c>
      <c r="AQ116" s="45">
        <f t="shared" si="48"/>
        <v>0</v>
      </c>
      <c r="AR116" s="45">
        <f t="shared" si="49"/>
        <v>8.0000000000000016E-2</v>
      </c>
      <c r="AS116" s="45">
        <f t="shared" si="50"/>
        <v>0</v>
      </c>
      <c r="AT116" s="45">
        <f t="shared" si="74"/>
        <v>0.06</v>
      </c>
      <c r="AU116" s="45">
        <f t="shared" si="51"/>
        <v>0</v>
      </c>
      <c r="AV116" s="45">
        <f t="shared" si="52"/>
        <v>0.06</v>
      </c>
      <c r="AW116" s="45">
        <f t="shared" si="53"/>
        <v>0</v>
      </c>
      <c r="AX116" s="45">
        <f t="shared" si="54"/>
        <v>0.06</v>
      </c>
      <c r="AY116" s="45">
        <f t="shared" si="55"/>
        <v>0</v>
      </c>
      <c r="AZ116" s="45">
        <f t="shared" si="56"/>
        <v>0.06</v>
      </c>
      <c r="BA116" s="45">
        <f t="shared" si="57"/>
        <v>0</v>
      </c>
      <c r="BB116" s="45">
        <f t="shared" si="58"/>
        <v>0.06</v>
      </c>
      <c r="BC116" s="45">
        <f t="shared" si="59"/>
        <v>0</v>
      </c>
      <c r="BD116" s="45">
        <f t="shared" si="60"/>
        <v>0</v>
      </c>
      <c r="BE116" s="45">
        <f t="shared" si="61"/>
        <v>0</v>
      </c>
      <c r="BF116" s="45">
        <f t="shared" si="62"/>
        <v>0.06</v>
      </c>
      <c r="BG116" s="45">
        <f t="shared" si="63"/>
        <v>0</v>
      </c>
      <c r="BH116" s="45">
        <f t="shared" si="64"/>
        <v>0.06</v>
      </c>
      <c r="BI116" s="45">
        <f t="shared" si="65"/>
        <v>0</v>
      </c>
      <c r="BJ116" s="45">
        <f t="shared" si="66"/>
        <v>0</v>
      </c>
      <c r="BK116" s="45">
        <f t="shared" si="67"/>
        <v>0.06</v>
      </c>
      <c r="BL116" s="45">
        <f t="shared" si="68"/>
        <v>0</v>
      </c>
      <c r="BM116" s="45">
        <f t="shared" si="69"/>
        <v>0.06</v>
      </c>
      <c r="BN116" s="45">
        <f t="shared" si="70"/>
        <v>0.15</v>
      </c>
      <c r="BO116" s="45">
        <f t="shared" si="71"/>
        <v>0</v>
      </c>
      <c r="BP116" s="45">
        <f t="shared" si="72"/>
        <v>0.15</v>
      </c>
      <c r="BQ116" s="51">
        <f t="shared" si="73"/>
        <v>0</v>
      </c>
      <c r="BS116" s="286">
        <f t="shared" si="76"/>
        <v>1.0000000000000002</v>
      </c>
      <c r="BT116" s="202">
        <f t="shared" si="77"/>
        <v>3</v>
      </c>
      <c r="BU116" s="287">
        <v>0.32360742705570295</v>
      </c>
    </row>
    <row r="117" spans="2:73" ht="16" thickBot="1" x14ac:dyDescent="0.4">
      <c r="B117" s="29">
        <v>103</v>
      </c>
      <c r="C117" s="55" t="s">
        <v>194</v>
      </c>
      <c r="D117" s="41" t="s">
        <v>64</v>
      </c>
      <c r="E117" s="303" t="s">
        <v>53</v>
      </c>
      <c r="F117" s="400"/>
      <c r="G117" s="401"/>
      <c r="H117" s="402"/>
      <c r="I117" s="401"/>
      <c r="J117" s="400"/>
      <c r="K117" s="403"/>
      <c r="L117" s="353">
        <v>0</v>
      </c>
      <c r="M117" s="360">
        <v>1</v>
      </c>
      <c r="N117" s="355">
        <v>0</v>
      </c>
      <c r="O117" s="353">
        <v>1</v>
      </c>
      <c r="P117" s="357">
        <v>1</v>
      </c>
      <c r="Q117" s="358">
        <v>1</v>
      </c>
      <c r="R117" s="355">
        <v>1</v>
      </c>
      <c r="S117" s="353">
        <v>1</v>
      </c>
      <c r="T117" s="359">
        <v>1</v>
      </c>
      <c r="U117" s="358">
        <v>1</v>
      </c>
      <c r="V117" s="355">
        <v>1</v>
      </c>
      <c r="W117" s="353">
        <v>1</v>
      </c>
      <c r="X117" s="359">
        <v>0</v>
      </c>
      <c r="Y117" s="353">
        <v>1</v>
      </c>
      <c r="Z117" s="355">
        <v>0</v>
      </c>
      <c r="AA117" s="356">
        <v>1</v>
      </c>
      <c r="AB117" s="360">
        <v>1</v>
      </c>
      <c r="AC117" s="363">
        <v>1</v>
      </c>
      <c r="AD117" s="361">
        <v>1</v>
      </c>
      <c r="AE117" s="360">
        <v>1</v>
      </c>
      <c r="AF117" s="362">
        <v>1</v>
      </c>
      <c r="AG117" s="356">
        <v>1</v>
      </c>
      <c r="AH117" s="363">
        <v>1</v>
      </c>
      <c r="AI117" s="358">
        <v>0</v>
      </c>
      <c r="AJ117" s="359">
        <v>1</v>
      </c>
      <c r="AK117" s="356">
        <v>1</v>
      </c>
      <c r="AL117" s="359">
        <v>1</v>
      </c>
      <c r="AM117" s="361">
        <v>1</v>
      </c>
      <c r="AN117" s="363">
        <v>1</v>
      </c>
      <c r="AO117" s="318">
        <f t="shared" si="46"/>
        <v>0</v>
      </c>
      <c r="AP117" s="319">
        <f t="shared" si="47"/>
        <v>0</v>
      </c>
      <c r="AQ117" s="319">
        <f t="shared" si="48"/>
        <v>0</v>
      </c>
      <c r="AR117" s="319">
        <f t="shared" si="49"/>
        <v>8.0000000000000016E-2</v>
      </c>
      <c r="AS117" s="319">
        <f t="shared" si="50"/>
        <v>0</v>
      </c>
      <c r="AT117" s="319">
        <f t="shared" si="74"/>
        <v>0.06</v>
      </c>
      <c r="AU117" s="319">
        <f t="shared" si="51"/>
        <v>0</v>
      </c>
      <c r="AV117" s="319">
        <f t="shared" si="52"/>
        <v>0.06</v>
      </c>
      <c r="AW117" s="319">
        <f t="shared" si="53"/>
        <v>0</v>
      </c>
      <c r="AX117" s="319">
        <f t="shared" si="54"/>
        <v>0.06</v>
      </c>
      <c r="AY117" s="319">
        <f t="shared" si="55"/>
        <v>0</v>
      </c>
      <c r="AZ117" s="319">
        <f t="shared" si="56"/>
        <v>0.06</v>
      </c>
      <c r="BA117" s="319">
        <f t="shared" si="57"/>
        <v>0</v>
      </c>
      <c r="BB117" s="319">
        <f t="shared" si="58"/>
        <v>0.06</v>
      </c>
      <c r="BC117" s="319">
        <f t="shared" si="59"/>
        <v>0</v>
      </c>
      <c r="BD117" s="319">
        <f t="shared" si="60"/>
        <v>0</v>
      </c>
      <c r="BE117" s="319">
        <f t="shared" si="61"/>
        <v>0</v>
      </c>
      <c r="BF117" s="319">
        <f t="shared" si="62"/>
        <v>0.06</v>
      </c>
      <c r="BG117" s="319">
        <f t="shared" si="63"/>
        <v>0</v>
      </c>
      <c r="BH117" s="319">
        <f t="shared" si="64"/>
        <v>0.06</v>
      </c>
      <c r="BI117" s="319">
        <f t="shared" si="65"/>
        <v>0</v>
      </c>
      <c r="BJ117" s="319">
        <f t="shared" si="66"/>
        <v>0</v>
      </c>
      <c r="BK117" s="319">
        <f t="shared" si="67"/>
        <v>0.06</v>
      </c>
      <c r="BL117" s="319">
        <f t="shared" si="68"/>
        <v>0</v>
      </c>
      <c r="BM117" s="319">
        <f t="shared" si="69"/>
        <v>0.06</v>
      </c>
      <c r="BN117" s="319">
        <f t="shared" si="70"/>
        <v>0.15</v>
      </c>
      <c r="BO117" s="319">
        <f t="shared" si="71"/>
        <v>0</v>
      </c>
      <c r="BP117" s="319">
        <f t="shared" si="72"/>
        <v>0.15</v>
      </c>
      <c r="BQ117" s="320">
        <f t="shared" si="73"/>
        <v>0</v>
      </c>
      <c r="BS117" s="369">
        <f t="shared" si="76"/>
        <v>0.92000000000000015</v>
      </c>
      <c r="BT117" s="370">
        <f t="shared" si="77"/>
        <v>9</v>
      </c>
      <c r="BU117" s="371">
        <v>0</v>
      </c>
    </row>
    <row r="118" spans="2:73" x14ac:dyDescent="0.35">
      <c r="B118" s="27">
        <v>5</v>
      </c>
      <c r="C118" s="52" t="s">
        <v>70</v>
      </c>
      <c r="D118" s="36" t="s">
        <v>52</v>
      </c>
      <c r="E118" s="323" t="s">
        <v>65</v>
      </c>
      <c r="F118" s="256"/>
      <c r="G118" s="257" t="e">
        <f>_xlfn.RANK.AVG(F118,$F$118:$F$121,0)</f>
        <v>#N/A</v>
      </c>
      <c r="H118" s="258"/>
      <c r="I118" s="257" t="e">
        <f>_xlfn.RANK.AVG(H118,$H$118:$H$121,1)</f>
        <v>#N/A</v>
      </c>
      <c r="J118" s="256" t="e">
        <f>#REF!+G118+I118</f>
        <v>#REF!</v>
      </c>
      <c r="K118" s="259" t="e">
        <f>_xlfn.RANK.AVG(J118,$J$118:$J$121,1)</f>
        <v>#REF!</v>
      </c>
      <c r="L118" s="337">
        <v>1</v>
      </c>
      <c r="M118" s="335">
        <v>1</v>
      </c>
      <c r="N118" s="336">
        <v>1</v>
      </c>
      <c r="O118" s="341">
        <v>1</v>
      </c>
      <c r="P118" s="342">
        <v>1</v>
      </c>
      <c r="Q118" s="339">
        <v>1</v>
      </c>
      <c r="R118" s="340">
        <v>1</v>
      </c>
      <c r="S118" s="341">
        <v>1</v>
      </c>
      <c r="T118" s="342">
        <v>1</v>
      </c>
      <c r="U118" s="339">
        <v>1</v>
      </c>
      <c r="V118" s="340">
        <v>1</v>
      </c>
      <c r="W118" s="341">
        <v>1</v>
      </c>
      <c r="X118" s="342">
        <v>0</v>
      </c>
      <c r="Y118" s="341">
        <v>1</v>
      </c>
      <c r="Z118" s="336">
        <v>1</v>
      </c>
      <c r="AA118" s="337">
        <v>1</v>
      </c>
      <c r="AB118" s="335">
        <v>1</v>
      </c>
      <c r="AC118" s="338">
        <v>1</v>
      </c>
      <c r="AD118" s="334">
        <v>1</v>
      </c>
      <c r="AE118" s="335">
        <v>1</v>
      </c>
      <c r="AF118" s="336">
        <v>1</v>
      </c>
      <c r="AG118" s="337">
        <v>1</v>
      </c>
      <c r="AH118" s="338">
        <v>1</v>
      </c>
      <c r="AI118" s="334">
        <v>1</v>
      </c>
      <c r="AJ118" s="338">
        <v>1</v>
      </c>
      <c r="AK118" s="337">
        <v>1</v>
      </c>
      <c r="AL118" s="338">
        <v>1</v>
      </c>
      <c r="AM118" s="334">
        <v>1</v>
      </c>
      <c r="AN118" s="338">
        <v>1</v>
      </c>
      <c r="AO118" s="57">
        <f t="shared" si="46"/>
        <v>8.0000000000000016E-2</v>
      </c>
      <c r="AP118" s="44">
        <f t="shared" si="47"/>
        <v>0</v>
      </c>
      <c r="AQ118" s="44">
        <f t="shared" si="48"/>
        <v>0</v>
      </c>
      <c r="AR118" s="44">
        <f t="shared" si="49"/>
        <v>8.0000000000000016E-2</v>
      </c>
      <c r="AS118" s="44">
        <f t="shared" si="50"/>
        <v>0</v>
      </c>
      <c r="AT118" s="44">
        <f t="shared" si="74"/>
        <v>0.06</v>
      </c>
      <c r="AU118" s="44">
        <f t="shared" si="51"/>
        <v>0</v>
      </c>
      <c r="AV118" s="44">
        <f t="shared" si="52"/>
        <v>0.06</v>
      </c>
      <c r="AW118" s="44">
        <f t="shared" si="53"/>
        <v>0</v>
      </c>
      <c r="AX118" s="44">
        <f t="shared" si="54"/>
        <v>0.06</v>
      </c>
      <c r="AY118" s="44">
        <f t="shared" si="55"/>
        <v>0</v>
      </c>
      <c r="AZ118" s="44">
        <f t="shared" si="56"/>
        <v>0.06</v>
      </c>
      <c r="BA118" s="44">
        <f t="shared" si="57"/>
        <v>0</v>
      </c>
      <c r="BB118" s="44">
        <f t="shared" si="58"/>
        <v>0.06</v>
      </c>
      <c r="BC118" s="44">
        <f t="shared" si="59"/>
        <v>0</v>
      </c>
      <c r="BD118" s="44">
        <f t="shared" si="60"/>
        <v>0</v>
      </c>
      <c r="BE118" s="44">
        <f t="shared" si="61"/>
        <v>0</v>
      </c>
      <c r="BF118" s="44">
        <f t="shared" si="62"/>
        <v>0.06</v>
      </c>
      <c r="BG118" s="44">
        <f t="shared" si="63"/>
        <v>0</v>
      </c>
      <c r="BH118" s="44">
        <f t="shared" si="64"/>
        <v>0.06</v>
      </c>
      <c r="BI118" s="44">
        <f t="shared" si="65"/>
        <v>0</v>
      </c>
      <c r="BJ118" s="44">
        <f t="shared" si="66"/>
        <v>0</v>
      </c>
      <c r="BK118" s="44">
        <f t="shared" si="67"/>
        <v>0.06</v>
      </c>
      <c r="BL118" s="44">
        <f t="shared" si="68"/>
        <v>0</v>
      </c>
      <c r="BM118" s="44">
        <f t="shared" si="69"/>
        <v>0.06</v>
      </c>
      <c r="BN118" s="44">
        <f t="shared" si="70"/>
        <v>0.15</v>
      </c>
      <c r="BO118" s="44">
        <f t="shared" si="71"/>
        <v>0</v>
      </c>
      <c r="BP118" s="44">
        <f t="shared" si="72"/>
        <v>0.15</v>
      </c>
      <c r="BQ118" s="50">
        <f t="shared" si="73"/>
        <v>0</v>
      </c>
      <c r="BS118" s="270">
        <f t="shared" si="76"/>
        <v>1.0000000000000002</v>
      </c>
      <c r="BT118" s="33">
        <f>_xlfn.RANK.AVG(BS118,$BS$118:$BS$121,0)</f>
        <v>1.5</v>
      </c>
      <c r="BU118" s="271">
        <v>9.5490716180371346E-2</v>
      </c>
    </row>
    <row r="119" spans="2:73" x14ac:dyDescent="0.35">
      <c r="B119" s="28">
        <v>38</v>
      </c>
      <c r="C119" s="53" t="s">
        <v>176</v>
      </c>
      <c r="D119" s="37" t="s">
        <v>52</v>
      </c>
      <c r="E119" s="333" t="s">
        <v>65</v>
      </c>
      <c r="F119" s="298"/>
      <c r="G119" s="299"/>
      <c r="H119" s="300"/>
      <c r="I119" s="299"/>
      <c r="J119" s="298"/>
      <c r="K119" s="301"/>
      <c r="L119" s="337">
        <v>1</v>
      </c>
      <c r="M119" s="335">
        <v>1</v>
      </c>
      <c r="N119" s="336">
        <v>1</v>
      </c>
      <c r="O119" s="337">
        <v>1</v>
      </c>
      <c r="P119" s="338">
        <v>1</v>
      </c>
      <c r="Q119" s="339">
        <v>1</v>
      </c>
      <c r="R119" s="340">
        <v>0</v>
      </c>
      <c r="S119" s="341">
        <v>1</v>
      </c>
      <c r="T119" s="342">
        <v>0</v>
      </c>
      <c r="U119" s="339">
        <v>1</v>
      </c>
      <c r="V119" s="340">
        <v>1</v>
      </c>
      <c r="W119" s="341">
        <v>1</v>
      </c>
      <c r="X119" s="342">
        <v>1</v>
      </c>
      <c r="Y119" s="341">
        <v>1</v>
      </c>
      <c r="Z119" s="340">
        <v>1</v>
      </c>
      <c r="AA119" s="337">
        <v>1</v>
      </c>
      <c r="AB119" s="335">
        <v>1</v>
      </c>
      <c r="AC119" s="338">
        <v>1</v>
      </c>
      <c r="AD119" s="334">
        <v>1</v>
      </c>
      <c r="AE119" s="335">
        <v>1</v>
      </c>
      <c r="AF119" s="336">
        <v>1</v>
      </c>
      <c r="AG119" s="337">
        <v>1</v>
      </c>
      <c r="AH119" s="338">
        <v>0</v>
      </c>
      <c r="AI119" s="334">
        <v>1</v>
      </c>
      <c r="AJ119" s="338">
        <v>1</v>
      </c>
      <c r="AK119" s="337">
        <v>1</v>
      </c>
      <c r="AL119" s="342">
        <v>1</v>
      </c>
      <c r="AM119" s="334">
        <v>1</v>
      </c>
      <c r="AN119" s="342">
        <v>1</v>
      </c>
      <c r="AO119" s="58">
        <f t="shared" si="46"/>
        <v>8.0000000000000016E-2</v>
      </c>
      <c r="AP119" s="45">
        <f t="shared" si="47"/>
        <v>0</v>
      </c>
      <c r="AQ119" s="45">
        <f t="shared" si="48"/>
        <v>0</v>
      </c>
      <c r="AR119" s="45">
        <f t="shared" si="49"/>
        <v>8.0000000000000016E-2</v>
      </c>
      <c r="AS119" s="45">
        <f t="shared" si="50"/>
        <v>0</v>
      </c>
      <c r="AT119" s="45">
        <f t="shared" si="74"/>
        <v>0.06</v>
      </c>
      <c r="AU119" s="45">
        <f t="shared" si="51"/>
        <v>0</v>
      </c>
      <c r="AV119" s="45">
        <f t="shared" si="52"/>
        <v>0.06</v>
      </c>
      <c r="AW119" s="45">
        <f t="shared" si="53"/>
        <v>0</v>
      </c>
      <c r="AX119" s="45">
        <f t="shared" si="54"/>
        <v>0.06</v>
      </c>
      <c r="AY119" s="45">
        <f t="shared" si="55"/>
        <v>0</v>
      </c>
      <c r="AZ119" s="45">
        <f t="shared" si="56"/>
        <v>0.06</v>
      </c>
      <c r="BA119" s="45">
        <f t="shared" si="57"/>
        <v>0</v>
      </c>
      <c r="BB119" s="45">
        <f t="shared" si="58"/>
        <v>0.06</v>
      </c>
      <c r="BC119" s="45">
        <f t="shared" si="59"/>
        <v>0</v>
      </c>
      <c r="BD119" s="45">
        <f t="shared" si="60"/>
        <v>0</v>
      </c>
      <c r="BE119" s="45">
        <f t="shared" si="61"/>
        <v>0</v>
      </c>
      <c r="BF119" s="45">
        <f t="shared" si="62"/>
        <v>0.06</v>
      </c>
      <c r="BG119" s="45">
        <f t="shared" si="63"/>
        <v>0</v>
      </c>
      <c r="BH119" s="45">
        <f t="shared" si="64"/>
        <v>0.06</v>
      </c>
      <c r="BI119" s="45">
        <f t="shared" si="65"/>
        <v>0</v>
      </c>
      <c r="BJ119" s="45">
        <f t="shared" si="66"/>
        <v>0</v>
      </c>
      <c r="BK119" s="45">
        <f t="shared" si="67"/>
        <v>0</v>
      </c>
      <c r="BL119" s="45">
        <f t="shared" si="68"/>
        <v>0</v>
      </c>
      <c r="BM119" s="45">
        <f t="shared" si="69"/>
        <v>0.06</v>
      </c>
      <c r="BN119" s="45">
        <f t="shared" si="70"/>
        <v>0.15</v>
      </c>
      <c r="BO119" s="45">
        <f t="shared" si="71"/>
        <v>0</v>
      </c>
      <c r="BP119" s="45">
        <f t="shared" si="72"/>
        <v>0.15</v>
      </c>
      <c r="BQ119" s="51">
        <f t="shared" si="73"/>
        <v>0</v>
      </c>
      <c r="BS119" s="286">
        <f t="shared" si="76"/>
        <v>0.94000000000000017</v>
      </c>
      <c r="BT119" s="202">
        <f t="shared" ref="BT119:BT120" si="81">_xlfn.RANK.AVG(BS119,$BS$118:$BS$121,0)</f>
        <v>3</v>
      </c>
      <c r="BU119" s="287">
        <v>0.19</v>
      </c>
    </row>
    <row r="120" spans="2:73" x14ac:dyDescent="0.35">
      <c r="B120" s="28">
        <v>50</v>
      </c>
      <c r="C120" s="53" t="s">
        <v>179</v>
      </c>
      <c r="D120" s="37" t="s">
        <v>52</v>
      </c>
      <c r="E120" s="333" t="s">
        <v>65</v>
      </c>
      <c r="F120" s="298"/>
      <c r="G120" s="299"/>
      <c r="H120" s="300"/>
      <c r="I120" s="299"/>
      <c r="J120" s="298"/>
      <c r="K120" s="301"/>
      <c r="L120" s="285">
        <v>1</v>
      </c>
      <c r="M120" s="278">
        <v>0</v>
      </c>
      <c r="N120" s="279">
        <v>1</v>
      </c>
      <c r="O120" s="285">
        <v>1</v>
      </c>
      <c r="P120" s="281">
        <v>0</v>
      </c>
      <c r="Q120" s="282">
        <v>1</v>
      </c>
      <c r="R120" s="283">
        <v>0</v>
      </c>
      <c r="S120" s="280">
        <v>1</v>
      </c>
      <c r="T120" s="284">
        <v>0</v>
      </c>
      <c r="U120" s="282">
        <v>1</v>
      </c>
      <c r="V120" s="283">
        <v>1</v>
      </c>
      <c r="W120" s="280">
        <v>1</v>
      </c>
      <c r="X120" s="284">
        <v>1</v>
      </c>
      <c r="Y120" s="280">
        <v>1</v>
      </c>
      <c r="Z120" s="283">
        <v>0</v>
      </c>
      <c r="AA120" s="285">
        <v>1</v>
      </c>
      <c r="AB120" s="278">
        <v>1</v>
      </c>
      <c r="AC120" s="281">
        <v>1</v>
      </c>
      <c r="AD120" s="277">
        <v>0</v>
      </c>
      <c r="AE120" s="278">
        <v>0</v>
      </c>
      <c r="AF120" s="279">
        <v>1</v>
      </c>
      <c r="AG120" s="285">
        <v>1</v>
      </c>
      <c r="AH120" s="281">
        <v>0</v>
      </c>
      <c r="AI120" s="277">
        <v>0</v>
      </c>
      <c r="AJ120" s="281">
        <v>1</v>
      </c>
      <c r="AK120" s="285">
        <v>1</v>
      </c>
      <c r="AL120" s="281">
        <v>1</v>
      </c>
      <c r="AM120" s="277">
        <v>1</v>
      </c>
      <c r="AN120" s="281">
        <v>0</v>
      </c>
      <c r="AO120" s="58">
        <f t="shared" si="46"/>
        <v>8.0000000000000016E-2</v>
      </c>
      <c r="AP120" s="45">
        <f t="shared" si="47"/>
        <v>0</v>
      </c>
      <c r="AQ120" s="45">
        <f t="shared" si="48"/>
        <v>0</v>
      </c>
      <c r="AR120" s="45">
        <f t="shared" si="49"/>
        <v>8.0000000000000016E-2</v>
      </c>
      <c r="AS120" s="45">
        <f t="shared" si="50"/>
        <v>0</v>
      </c>
      <c r="AT120" s="45">
        <f t="shared" si="74"/>
        <v>0.06</v>
      </c>
      <c r="AU120" s="45">
        <f t="shared" si="51"/>
        <v>0</v>
      </c>
      <c r="AV120" s="45">
        <f t="shared" si="52"/>
        <v>0.06</v>
      </c>
      <c r="AW120" s="45">
        <f t="shared" si="53"/>
        <v>0</v>
      </c>
      <c r="AX120" s="45">
        <f t="shared" si="54"/>
        <v>0.06</v>
      </c>
      <c r="AY120" s="45">
        <f t="shared" si="55"/>
        <v>0</v>
      </c>
      <c r="AZ120" s="45">
        <f t="shared" si="56"/>
        <v>0.06</v>
      </c>
      <c r="BA120" s="45">
        <f t="shared" si="57"/>
        <v>0</v>
      </c>
      <c r="BB120" s="45">
        <f t="shared" si="58"/>
        <v>0.06</v>
      </c>
      <c r="BC120" s="45">
        <f t="shared" si="59"/>
        <v>0</v>
      </c>
      <c r="BD120" s="45">
        <f t="shared" si="60"/>
        <v>0</v>
      </c>
      <c r="BE120" s="45">
        <f t="shared" si="61"/>
        <v>0</v>
      </c>
      <c r="BF120" s="45">
        <f t="shared" si="62"/>
        <v>0.06</v>
      </c>
      <c r="BG120" s="45">
        <f t="shared" si="63"/>
        <v>0</v>
      </c>
      <c r="BH120" s="45">
        <f t="shared" si="64"/>
        <v>0</v>
      </c>
      <c r="BI120" s="45">
        <f t="shared" si="65"/>
        <v>0</v>
      </c>
      <c r="BJ120" s="45">
        <f t="shared" si="66"/>
        <v>0</v>
      </c>
      <c r="BK120" s="45">
        <f t="shared" si="67"/>
        <v>0</v>
      </c>
      <c r="BL120" s="45">
        <f t="shared" si="68"/>
        <v>0</v>
      </c>
      <c r="BM120" s="45">
        <f t="shared" si="69"/>
        <v>0.06</v>
      </c>
      <c r="BN120" s="45">
        <f t="shared" si="70"/>
        <v>0.15</v>
      </c>
      <c r="BO120" s="45">
        <f t="shared" si="71"/>
        <v>0</v>
      </c>
      <c r="BP120" s="45">
        <f t="shared" si="72"/>
        <v>0.15</v>
      </c>
      <c r="BQ120" s="51">
        <f t="shared" si="73"/>
        <v>0</v>
      </c>
      <c r="BS120" s="286">
        <f t="shared" si="76"/>
        <v>0.88000000000000012</v>
      </c>
      <c r="BT120" s="202">
        <f t="shared" si="81"/>
        <v>4</v>
      </c>
      <c r="BU120" s="287">
        <v>0.35</v>
      </c>
    </row>
    <row r="121" spans="2:73" ht="16" thickBot="1" x14ac:dyDescent="0.4">
      <c r="B121" s="404">
        <v>84</v>
      </c>
      <c r="C121" s="75" t="s">
        <v>97</v>
      </c>
      <c r="D121" s="405" t="s">
        <v>52</v>
      </c>
      <c r="E121" s="406" t="s">
        <v>65</v>
      </c>
      <c r="F121" s="365"/>
      <c r="G121" s="366" t="e">
        <f>_xlfn.RANK.AVG(F121,$F$118:$F$121,0)</f>
        <v>#N/A</v>
      </c>
      <c r="H121" s="367"/>
      <c r="I121" s="366" t="e">
        <f>_xlfn.RANK.AVG(H121,$H$118:$H$121,1)</f>
        <v>#N/A</v>
      </c>
      <c r="J121" s="365" t="e">
        <f>#REF!+G121+I121</f>
        <v>#REF!</v>
      </c>
      <c r="K121" s="368" t="e">
        <f>_xlfn.RANK.AVG(J121,$J$118:$J$121,1)</f>
        <v>#REF!</v>
      </c>
      <c r="L121" s="407">
        <v>1</v>
      </c>
      <c r="M121" s="408">
        <v>1</v>
      </c>
      <c r="N121" s="409">
        <v>1</v>
      </c>
      <c r="O121" s="407">
        <v>1</v>
      </c>
      <c r="P121" s="410">
        <v>1</v>
      </c>
      <c r="Q121" s="411">
        <v>1</v>
      </c>
      <c r="R121" s="412">
        <v>1</v>
      </c>
      <c r="S121" s="413">
        <v>1</v>
      </c>
      <c r="T121" s="414">
        <v>1</v>
      </c>
      <c r="U121" s="411">
        <v>1</v>
      </c>
      <c r="V121" s="412">
        <v>1</v>
      </c>
      <c r="W121" s="413">
        <v>1</v>
      </c>
      <c r="X121" s="414">
        <v>1</v>
      </c>
      <c r="Y121" s="413">
        <v>1</v>
      </c>
      <c r="Z121" s="409">
        <v>1</v>
      </c>
      <c r="AA121" s="407">
        <v>1</v>
      </c>
      <c r="AB121" s="408">
        <v>1</v>
      </c>
      <c r="AC121" s="410">
        <v>1</v>
      </c>
      <c r="AD121" s="415">
        <v>1</v>
      </c>
      <c r="AE121" s="408">
        <v>1</v>
      </c>
      <c r="AF121" s="409">
        <v>1</v>
      </c>
      <c r="AG121" s="413">
        <v>1</v>
      </c>
      <c r="AH121" s="410">
        <v>1</v>
      </c>
      <c r="AI121" s="415">
        <v>1</v>
      </c>
      <c r="AJ121" s="410">
        <v>1</v>
      </c>
      <c r="AK121" s="407">
        <v>1</v>
      </c>
      <c r="AL121" s="414">
        <v>1</v>
      </c>
      <c r="AM121" s="415">
        <v>1</v>
      </c>
      <c r="AN121" s="414">
        <v>1</v>
      </c>
      <c r="AO121" s="65">
        <f t="shared" si="46"/>
        <v>8.0000000000000016E-2</v>
      </c>
      <c r="AP121" s="66">
        <f t="shared" si="47"/>
        <v>0</v>
      </c>
      <c r="AQ121" s="66">
        <f t="shared" si="48"/>
        <v>0</v>
      </c>
      <c r="AR121" s="66">
        <f t="shared" si="49"/>
        <v>8.0000000000000016E-2</v>
      </c>
      <c r="AS121" s="66">
        <f t="shared" si="50"/>
        <v>0</v>
      </c>
      <c r="AT121" s="66">
        <f t="shared" si="74"/>
        <v>0.06</v>
      </c>
      <c r="AU121" s="66">
        <f t="shared" si="51"/>
        <v>0</v>
      </c>
      <c r="AV121" s="66">
        <f t="shared" si="52"/>
        <v>0.06</v>
      </c>
      <c r="AW121" s="66">
        <f t="shared" si="53"/>
        <v>0</v>
      </c>
      <c r="AX121" s="66">
        <f t="shared" si="54"/>
        <v>0.06</v>
      </c>
      <c r="AY121" s="66">
        <f t="shared" si="55"/>
        <v>0</v>
      </c>
      <c r="AZ121" s="66">
        <f t="shared" si="56"/>
        <v>0.06</v>
      </c>
      <c r="BA121" s="66">
        <f t="shared" si="57"/>
        <v>0</v>
      </c>
      <c r="BB121" s="66">
        <f t="shared" si="58"/>
        <v>0.06</v>
      </c>
      <c r="BC121" s="66">
        <f t="shared" si="59"/>
        <v>0</v>
      </c>
      <c r="BD121" s="66">
        <f t="shared" si="60"/>
        <v>0</v>
      </c>
      <c r="BE121" s="66">
        <f t="shared" si="61"/>
        <v>0</v>
      </c>
      <c r="BF121" s="66">
        <f t="shared" si="62"/>
        <v>0.06</v>
      </c>
      <c r="BG121" s="66">
        <f t="shared" si="63"/>
        <v>0</v>
      </c>
      <c r="BH121" s="66">
        <f t="shared" si="64"/>
        <v>0.06</v>
      </c>
      <c r="BI121" s="66">
        <f t="shared" si="65"/>
        <v>0</v>
      </c>
      <c r="BJ121" s="66">
        <f t="shared" si="66"/>
        <v>0</v>
      </c>
      <c r="BK121" s="66">
        <f t="shared" si="67"/>
        <v>0.06</v>
      </c>
      <c r="BL121" s="66">
        <f t="shared" si="68"/>
        <v>0</v>
      </c>
      <c r="BM121" s="66">
        <f t="shared" si="69"/>
        <v>0.06</v>
      </c>
      <c r="BN121" s="66">
        <f t="shared" si="70"/>
        <v>0.15</v>
      </c>
      <c r="BO121" s="66">
        <f t="shared" si="71"/>
        <v>0</v>
      </c>
      <c r="BP121" s="66">
        <f t="shared" si="72"/>
        <v>0.15</v>
      </c>
      <c r="BQ121" s="67">
        <f t="shared" si="73"/>
        <v>0</v>
      </c>
      <c r="BS121" s="369">
        <f t="shared" si="76"/>
        <v>1.0000000000000002</v>
      </c>
      <c r="BT121" s="370">
        <f>_xlfn.RANK.AVG(BS121,$BS$118:$BS$121,0)</f>
        <v>1.5</v>
      </c>
      <c r="BU121" s="371">
        <v>9.1511936339522523E-2</v>
      </c>
    </row>
    <row r="122" spans="2:73" x14ac:dyDescent="0.35">
      <c r="B122" s="27">
        <v>57</v>
      </c>
      <c r="C122" s="52" t="s">
        <v>105</v>
      </c>
      <c r="D122" s="39" t="s">
        <v>61</v>
      </c>
      <c r="E122" s="255" t="s">
        <v>65</v>
      </c>
      <c r="F122" s="256"/>
      <c r="G122" s="257" t="e">
        <f>_xlfn.RANK.AVG(F122,$F$122:$F$123,0)</f>
        <v>#N/A</v>
      </c>
      <c r="H122" s="258"/>
      <c r="I122" s="257" t="e">
        <f>_xlfn.RANK.AVG(H122,$H$122:$H$123,1)</f>
        <v>#N/A</v>
      </c>
      <c r="J122" s="256" t="e">
        <f>#REF!+G122+I122</f>
        <v>#REF!</v>
      </c>
      <c r="K122" s="259" t="e">
        <f>_xlfn.RANK.AVG(J122,$J$122:$J$123,1)</f>
        <v>#REF!</v>
      </c>
      <c r="L122" s="263">
        <v>1</v>
      </c>
      <c r="M122" s="416">
        <v>0</v>
      </c>
      <c r="N122" s="266">
        <v>0</v>
      </c>
      <c r="O122" s="268">
        <v>1</v>
      </c>
      <c r="P122" s="328">
        <v>1</v>
      </c>
      <c r="Q122" s="260">
        <v>1</v>
      </c>
      <c r="R122" s="266">
        <v>1</v>
      </c>
      <c r="S122" s="263">
        <v>1</v>
      </c>
      <c r="T122" s="267">
        <v>1</v>
      </c>
      <c r="U122" s="260">
        <v>1</v>
      </c>
      <c r="V122" s="266">
        <v>1</v>
      </c>
      <c r="W122" s="263">
        <v>1</v>
      </c>
      <c r="X122" s="267">
        <v>1</v>
      </c>
      <c r="Y122" s="263">
        <v>1</v>
      </c>
      <c r="Z122" s="262">
        <v>1</v>
      </c>
      <c r="AA122" s="268">
        <v>1</v>
      </c>
      <c r="AB122" s="261">
        <v>1</v>
      </c>
      <c r="AC122" s="264">
        <v>1</v>
      </c>
      <c r="AD122" s="269">
        <v>1</v>
      </c>
      <c r="AE122" s="261">
        <v>1</v>
      </c>
      <c r="AF122" s="262">
        <v>1</v>
      </c>
      <c r="AG122" s="268">
        <v>1</v>
      </c>
      <c r="AH122" s="264">
        <v>1</v>
      </c>
      <c r="AI122" s="269">
        <v>1</v>
      </c>
      <c r="AJ122" s="264">
        <v>1</v>
      </c>
      <c r="AK122" s="263">
        <v>0</v>
      </c>
      <c r="AL122" s="267">
        <v>1</v>
      </c>
      <c r="AM122" s="260">
        <v>0</v>
      </c>
      <c r="AN122" s="267">
        <v>1</v>
      </c>
      <c r="AO122" s="57">
        <f t="shared" si="46"/>
        <v>8.0000000000000016E-2</v>
      </c>
      <c r="AP122" s="44">
        <f t="shared" si="47"/>
        <v>0</v>
      </c>
      <c r="AQ122" s="44">
        <f t="shared" si="48"/>
        <v>0</v>
      </c>
      <c r="AR122" s="44">
        <f t="shared" si="49"/>
        <v>8.0000000000000016E-2</v>
      </c>
      <c r="AS122" s="44">
        <f t="shared" si="50"/>
        <v>0</v>
      </c>
      <c r="AT122" s="44">
        <f t="shared" si="74"/>
        <v>0.06</v>
      </c>
      <c r="AU122" s="44">
        <f t="shared" si="51"/>
        <v>0</v>
      </c>
      <c r="AV122" s="44">
        <f t="shared" si="52"/>
        <v>0.06</v>
      </c>
      <c r="AW122" s="44">
        <f t="shared" si="53"/>
        <v>0</v>
      </c>
      <c r="AX122" s="44">
        <f t="shared" si="54"/>
        <v>0.06</v>
      </c>
      <c r="AY122" s="44">
        <f t="shared" si="55"/>
        <v>0</v>
      </c>
      <c r="AZ122" s="44">
        <f t="shared" si="56"/>
        <v>0.06</v>
      </c>
      <c r="BA122" s="44">
        <f t="shared" si="57"/>
        <v>0</v>
      </c>
      <c r="BB122" s="44">
        <f t="shared" si="58"/>
        <v>0.06</v>
      </c>
      <c r="BC122" s="44">
        <f t="shared" si="59"/>
        <v>0</v>
      </c>
      <c r="BD122" s="44">
        <f t="shared" si="60"/>
        <v>0</v>
      </c>
      <c r="BE122" s="44">
        <f t="shared" si="61"/>
        <v>0</v>
      </c>
      <c r="BF122" s="44">
        <f t="shared" si="62"/>
        <v>0.06</v>
      </c>
      <c r="BG122" s="44">
        <f t="shared" si="63"/>
        <v>0</v>
      </c>
      <c r="BH122" s="44">
        <f t="shared" si="64"/>
        <v>0.06</v>
      </c>
      <c r="BI122" s="44">
        <f t="shared" si="65"/>
        <v>0</v>
      </c>
      <c r="BJ122" s="44">
        <f t="shared" si="66"/>
        <v>0</v>
      </c>
      <c r="BK122" s="44">
        <f t="shared" si="67"/>
        <v>0.06</v>
      </c>
      <c r="BL122" s="44">
        <f t="shared" si="68"/>
        <v>0</v>
      </c>
      <c r="BM122" s="44">
        <f t="shared" si="69"/>
        <v>0.06</v>
      </c>
      <c r="BN122" s="44">
        <f t="shared" si="70"/>
        <v>0</v>
      </c>
      <c r="BO122" s="44">
        <f t="shared" si="71"/>
        <v>0</v>
      </c>
      <c r="BP122" s="44">
        <f t="shared" si="72"/>
        <v>0</v>
      </c>
      <c r="BQ122" s="50">
        <f t="shared" si="73"/>
        <v>0</v>
      </c>
      <c r="BS122" s="270">
        <f t="shared" si="76"/>
        <v>0.70000000000000018</v>
      </c>
      <c r="BT122" s="33">
        <f>_xlfn.RANK.AVG(BS122,$BS$122:$BS$123,0)</f>
        <v>2</v>
      </c>
      <c r="BU122" s="271">
        <v>0.23695844385499559</v>
      </c>
    </row>
    <row r="123" spans="2:73" ht="16" thickBot="1" x14ac:dyDescent="0.4">
      <c r="B123" s="29">
        <v>95</v>
      </c>
      <c r="C123" s="55" t="s">
        <v>109</v>
      </c>
      <c r="D123" s="41" t="s">
        <v>61</v>
      </c>
      <c r="E123" s="303" t="s">
        <v>65</v>
      </c>
      <c r="F123" s="304"/>
      <c r="G123" s="305" t="e">
        <f>_xlfn.RANK.AVG(F123,$F$122:$F$123,0)</f>
        <v>#N/A</v>
      </c>
      <c r="H123" s="306"/>
      <c r="I123" s="305" t="e">
        <f>_xlfn.RANK.AVG(H123,$H$122:$H$123,1)</f>
        <v>#N/A</v>
      </c>
      <c r="J123" s="304" t="e">
        <f>#REF!+G123+I123</f>
        <v>#REF!</v>
      </c>
      <c r="K123" s="307" t="e">
        <f>_xlfn.RANK.AVG(J123,$J$122:$J$123,1)</f>
        <v>#REF!</v>
      </c>
      <c r="L123" s="417">
        <v>1</v>
      </c>
      <c r="M123" s="418">
        <v>0</v>
      </c>
      <c r="N123" s="419">
        <v>0</v>
      </c>
      <c r="O123" s="420">
        <v>1</v>
      </c>
      <c r="P123" s="421">
        <v>1</v>
      </c>
      <c r="Q123" s="422">
        <v>1</v>
      </c>
      <c r="R123" s="419">
        <v>1</v>
      </c>
      <c r="S123" s="417">
        <v>1</v>
      </c>
      <c r="T123" s="423">
        <v>1</v>
      </c>
      <c r="U123" s="422">
        <v>1</v>
      </c>
      <c r="V123" s="419">
        <v>1</v>
      </c>
      <c r="W123" s="417">
        <v>1</v>
      </c>
      <c r="X123" s="423">
        <v>1</v>
      </c>
      <c r="Y123" s="417">
        <v>0</v>
      </c>
      <c r="Z123" s="419">
        <v>1</v>
      </c>
      <c r="AA123" s="420">
        <v>1</v>
      </c>
      <c r="AB123" s="424">
        <v>1</v>
      </c>
      <c r="AC123" s="423">
        <v>1</v>
      </c>
      <c r="AD123" s="425">
        <v>1</v>
      </c>
      <c r="AE123" s="424">
        <v>1</v>
      </c>
      <c r="AF123" s="426">
        <v>1</v>
      </c>
      <c r="AG123" s="417">
        <v>1</v>
      </c>
      <c r="AH123" s="427">
        <v>1</v>
      </c>
      <c r="AI123" s="425">
        <v>1</v>
      </c>
      <c r="AJ123" s="427">
        <v>1</v>
      </c>
      <c r="AK123" s="420">
        <v>1</v>
      </c>
      <c r="AL123" s="423">
        <v>1</v>
      </c>
      <c r="AM123" s="425">
        <v>1</v>
      </c>
      <c r="AN123" s="427">
        <v>1</v>
      </c>
      <c r="AO123" s="318">
        <f t="shared" si="46"/>
        <v>8.0000000000000016E-2</v>
      </c>
      <c r="AP123" s="319">
        <f t="shared" si="47"/>
        <v>0</v>
      </c>
      <c r="AQ123" s="319">
        <f t="shared" si="48"/>
        <v>0</v>
      </c>
      <c r="AR123" s="319">
        <f t="shared" si="49"/>
        <v>8.0000000000000016E-2</v>
      </c>
      <c r="AS123" s="319">
        <f t="shared" si="50"/>
        <v>0</v>
      </c>
      <c r="AT123" s="319">
        <f t="shared" si="74"/>
        <v>0.06</v>
      </c>
      <c r="AU123" s="319">
        <f t="shared" si="51"/>
        <v>0</v>
      </c>
      <c r="AV123" s="319">
        <f t="shared" si="52"/>
        <v>0.06</v>
      </c>
      <c r="AW123" s="319">
        <f t="shared" si="53"/>
        <v>0</v>
      </c>
      <c r="AX123" s="319">
        <f t="shared" si="54"/>
        <v>0.06</v>
      </c>
      <c r="AY123" s="319">
        <f t="shared" si="55"/>
        <v>0</v>
      </c>
      <c r="AZ123" s="319">
        <f t="shared" si="56"/>
        <v>0.06</v>
      </c>
      <c r="BA123" s="319">
        <f t="shared" si="57"/>
        <v>0</v>
      </c>
      <c r="BB123" s="319">
        <f t="shared" si="58"/>
        <v>0</v>
      </c>
      <c r="BC123" s="319">
        <f t="shared" si="59"/>
        <v>0</v>
      </c>
      <c r="BD123" s="319">
        <f t="shared" si="60"/>
        <v>0</v>
      </c>
      <c r="BE123" s="319">
        <f t="shared" si="61"/>
        <v>0</v>
      </c>
      <c r="BF123" s="319">
        <f t="shared" si="62"/>
        <v>0.06</v>
      </c>
      <c r="BG123" s="319">
        <f t="shared" si="63"/>
        <v>0</v>
      </c>
      <c r="BH123" s="319">
        <f t="shared" si="64"/>
        <v>0.06</v>
      </c>
      <c r="BI123" s="319">
        <f t="shared" si="65"/>
        <v>0</v>
      </c>
      <c r="BJ123" s="319">
        <f t="shared" si="66"/>
        <v>0</v>
      </c>
      <c r="BK123" s="319">
        <f t="shared" si="67"/>
        <v>0.06</v>
      </c>
      <c r="BL123" s="319">
        <f t="shared" si="68"/>
        <v>0</v>
      </c>
      <c r="BM123" s="319">
        <f t="shared" si="69"/>
        <v>0.06</v>
      </c>
      <c r="BN123" s="319">
        <f t="shared" si="70"/>
        <v>0.15</v>
      </c>
      <c r="BO123" s="319">
        <f t="shared" si="71"/>
        <v>0</v>
      </c>
      <c r="BP123" s="319">
        <f t="shared" si="72"/>
        <v>0.15</v>
      </c>
      <c r="BQ123" s="320">
        <f t="shared" si="73"/>
        <v>0</v>
      </c>
      <c r="BS123" s="321">
        <f t="shared" si="76"/>
        <v>0.94000000000000017</v>
      </c>
      <c r="BT123" s="34">
        <f>_xlfn.RANK.AVG(BS123,$BS$122:$BS$123,0)</f>
        <v>1</v>
      </c>
      <c r="BU123" s="322">
        <v>0.22988505747126436</v>
      </c>
    </row>
    <row r="124" spans="2:73" ht="16" thickBot="1" x14ac:dyDescent="0.4">
      <c r="B124" s="428">
        <v>94</v>
      </c>
      <c r="C124" s="429" t="s">
        <v>195</v>
      </c>
      <c r="D124" s="430" t="s">
        <v>62</v>
      </c>
      <c r="E124" s="431" t="s">
        <v>65</v>
      </c>
      <c r="F124" s="432"/>
      <c r="G124" s="433" t="e">
        <f>_xlfn.RANK.AVG(F124,$F$58:$F$91,0)</f>
        <v>#N/A</v>
      </c>
      <c r="H124" s="434"/>
      <c r="I124" s="433" t="e">
        <f>_xlfn.RANK.AVG(H124,$H$58:$H$91,1)</f>
        <v>#N/A</v>
      </c>
      <c r="J124" s="432" t="e">
        <f>#REF!+G124+I124</f>
        <v>#REF!</v>
      </c>
      <c r="K124" s="435" t="e">
        <f>_xlfn.RANK.AVG(J124,$J$58:$J$91,1)</f>
        <v>#REF!</v>
      </c>
      <c r="L124" s="436">
        <v>1</v>
      </c>
      <c r="M124" s="437">
        <v>0</v>
      </c>
      <c r="N124" s="438">
        <v>1</v>
      </c>
      <c r="O124" s="436">
        <v>1</v>
      </c>
      <c r="P124" s="421">
        <v>0</v>
      </c>
      <c r="Q124" s="439">
        <v>1</v>
      </c>
      <c r="R124" s="440">
        <v>1</v>
      </c>
      <c r="S124" s="441">
        <v>1</v>
      </c>
      <c r="T124" s="442">
        <v>1</v>
      </c>
      <c r="U124" s="439">
        <v>1</v>
      </c>
      <c r="V124" s="440">
        <v>1</v>
      </c>
      <c r="W124" s="441">
        <v>1</v>
      </c>
      <c r="X124" s="442">
        <v>1</v>
      </c>
      <c r="Y124" s="441">
        <v>1</v>
      </c>
      <c r="Z124" s="440">
        <v>0</v>
      </c>
      <c r="AA124" s="436">
        <v>1</v>
      </c>
      <c r="AB124" s="437">
        <v>1</v>
      </c>
      <c r="AC124" s="421">
        <v>1</v>
      </c>
      <c r="AD124" s="443">
        <v>0</v>
      </c>
      <c r="AE124" s="437">
        <v>1</v>
      </c>
      <c r="AF124" s="438">
        <v>1</v>
      </c>
      <c r="AG124" s="441">
        <v>1</v>
      </c>
      <c r="AH124" s="442">
        <v>1</v>
      </c>
      <c r="AI124" s="443">
        <v>0</v>
      </c>
      <c r="AJ124" s="421">
        <v>1</v>
      </c>
      <c r="AK124" s="436">
        <v>1</v>
      </c>
      <c r="AL124" s="421">
        <v>1</v>
      </c>
      <c r="AM124" s="443">
        <v>1</v>
      </c>
      <c r="AN124" s="421">
        <v>1</v>
      </c>
      <c r="AO124" s="444">
        <f t="shared" si="46"/>
        <v>8.0000000000000016E-2</v>
      </c>
      <c r="AP124" s="445">
        <f t="shared" si="47"/>
        <v>0</v>
      </c>
      <c r="AQ124" s="445">
        <f t="shared" si="48"/>
        <v>0</v>
      </c>
      <c r="AR124" s="445">
        <f t="shared" si="49"/>
        <v>8.0000000000000016E-2</v>
      </c>
      <c r="AS124" s="445">
        <f t="shared" si="50"/>
        <v>0</v>
      </c>
      <c r="AT124" s="445">
        <f t="shared" si="74"/>
        <v>0.06</v>
      </c>
      <c r="AU124" s="445">
        <f t="shared" si="51"/>
        <v>0</v>
      </c>
      <c r="AV124" s="445">
        <f t="shared" si="52"/>
        <v>0.06</v>
      </c>
      <c r="AW124" s="445">
        <f t="shared" si="53"/>
        <v>0</v>
      </c>
      <c r="AX124" s="445">
        <f t="shared" si="54"/>
        <v>0.06</v>
      </c>
      <c r="AY124" s="445">
        <f t="shared" si="55"/>
        <v>0</v>
      </c>
      <c r="AZ124" s="445">
        <f t="shared" si="56"/>
        <v>0.06</v>
      </c>
      <c r="BA124" s="445">
        <f t="shared" si="57"/>
        <v>0</v>
      </c>
      <c r="BB124" s="445">
        <f t="shared" si="58"/>
        <v>0.06</v>
      </c>
      <c r="BC124" s="445">
        <f t="shared" si="59"/>
        <v>0</v>
      </c>
      <c r="BD124" s="445">
        <f t="shared" si="60"/>
        <v>0</v>
      </c>
      <c r="BE124" s="445">
        <f t="shared" si="61"/>
        <v>0</v>
      </c>
      <c r="BF124" s="445">
        <f t="shared" si="62"/>
        <v>0.06</v>
      </c>
      <c r="BG124" s="445">
        <f t="shared" si="63"/>
        <v>0</v>
      </c>
      <c r="BH124" s="445">
        <f t="shared" si="64"/>
        <v>0.06</v>
      </c>
      <c r="BI124" s="445">
        <f t="shared" si="65"/>
        <v>0</v>
      </c>
      <c r="BJ124" s="445">
        <f t="shared" si="66"/>
        <v>0</v>
      </c>
      <c r="BK124" s="445">
        <f t="shared" si="67"/>
        <v>0.06</v>
      </c>
      <c r="BL124" s="445">
        <f t="shared" si="68"/>
        <v>0</v>
      </c>
      <c r="BM124" s="445">
        <f t="shared" si="69"/>
        <v>0.06</v>
      </c>
      <c r="BN124" s="445">
        <f t="shared" si="70"/>
        <v>0.15</v>
      </c>
      <c r="BO124" s="445">
        <f t="shared" si="71"/>
        <v>0</v>
      </c>
      <c r="BP124" s="445">
        <f t="shared" si="72"/>
        <v>0.15</v>
      </c>
      <c r="BQ124" s="446">
        <f t="shared" si="73"/>
        <v>0</v>
      </c>
      <c r="BS124" s="447">
        <f>SUM(AO124:BQ124)</f>
        <v>1.0000000000000002</v>
      </c>
      <c r="BT124" s="448">
        <f>_xlfn.RANK.AVG(BS124,BS124,0)</f>
        <v>1</v>
      </c>
      <c r="BU124" s="449">
        <v>0.17</v>
      </c>
    </row>
    <row r="125" spans="2:73" x14ac:dyDescent="0.35">
      <c r="B125" s="76">
        <v>38</v>
      </c>
      <c r="C125" s="56" t="s">
        <v>176</v>
      </c>
      <c r="D125" s="389" t="s">
        <v>63</v>
      </c>
      <c r="E125" s="390" t="s">
        <v>65</v>
      </c>
      <c r="F125" s="298"/>
      <c r="G125" s="299"/>
      <c r="H125" s="300"/>
      <c r="I125" s="299"/>
      <c r="J125" s="300"/>
      <c r="K125" s="301"/>
      <c r="L125" s="327">
        <v>1</v>
      </c>
      <c r="M125" s="325">
        <v>1</v>
      </c>
      <c r="N125" s="331">
        <v>1</v>
      </c>
      <c r="O125" s="327">
        <v>1</v>
      </c>
      <c r="P125" s="328">
        <v>1</v>
      </c>
      <c r="Q125" s="324">
        <v>1</v>
      </c>
      <c r="R125" s="326">
        <v>0</v>
      </c>
      <c r="S125" s="329">
        <v>1</v>
      </c>
      <c r="T125" s="330">
        <v>0</v>
      </c>
      <c r="U125" s="324">
        <v>1</v>
      </c>
      <c r="V125" s="326">
        <v>1</v>
      </c>
      <c r="W125" s="329">
        <v>1</v>
      </c>
      <c r="X125" s="330">
        <v>1</v>
      </c>
      <c r="Y125" s="329">
        <v>1</v>
      </c>
      <c r="Z125" s="326">
        <v>1</v>
      </c>
      <c r="AA125" s="327">
        <v>1</v>
      </c>
      <c r="AB125" s="325">
        <v>1</v>
      </c>
      <c r="AC125" s="328">
        <v>1</v>
      </c>
      <c r="AD125" s="332">
        <v>1</v>
      </c>
      <c r="AE125" s="325">
        <v>1</v>
      </c>
      <c r="AF125" s="331">
        <v>1</v>
      </c>
      <c r="AG125" s="327">
        <v>1</v>
      </c>
      <c r="AH125" s="328">
        <v>0</v>
      </c>
      <c r="AI125" s="332">
        <v>1</v>
      </c>
      <c r="AJ125" s="328">
        <v>1</v>
      </c>
      <c r="AK125" s="327">
        <v>1</v>
      </c>
      <c r="AL125" s="330">
        <v>1</v>
      </c>
      <c r="AM125" s="332">
        <v>1</v>
      </c>
      <c r="AN125" s="330">
        <v>1</v>
      </c>
      <c r="AO125" s="393">
        <f t="shared" si="46"/>
        <v>8.0000000000000016E-2</v>
      </c>
      <c r="AP125" s="394">
        <f t="shared" si="47"/>
        <v>0</v>
      </c>
      <c r="AQ125" s="394">
        <f t="shared" si="48"/>
        <v>0</v>
      </c>
      <c r="AR125" s="394">
        <f t="shared" si="49"/>
        <v>8.0000000000000016E-2</v>
      </c>
      <c r="AS125" s="394">
        <f t="shared" si="50"/>
        <v>0</v>
      </c>
      <c r="AT125" s="394">
        <f t="shared" si="74"/>
        <v>0.06</v>
      </c>
      <c r="AU125" s="394">
        <f t="shared" si="51"/>
        <v>0</v>
      </c>
      <c r="AV125" s="394">
        <f t="shared" si="52"/>
        <v>0.06</v>
      </c>
      <c r="AW125" s="394">
        <f t="shared" si="53"/>
        <v>0</v>
      </c>
      <c r="AX125" s="394">
        <f t="shared" si="54"/>
        <v>0.06</v>
      </c>
      <c r="AY125" s="394">
        <f t="shared" si="55"/>
        <v>0</v>
      </c>
      <c r="AZ125" s="394">
        <f t="shared" si="56"/>
        <v>0.06</v>
      </c>
      <c r="BA125" s="394">
        <f t="shared" si="57"/>
        <v>0</v>
      </c>
      <c r="BB125" s="394">
        <f t="shared" si="58"/>
        <v>0.06</v>
      </c>
      <c r="BC125" s="394">
        <f t="shared" si="59"/>
        <v>0</v>
      </c>
      <c r="BD125" s="394">
        <f t="shared" si="60"/>
        <v>0</v>
      </c>
      <c r="BE125" s="394">
        <f t="shared" si="61"/>
        <v>0</v>
      </c>
      <c r="BF125" s="394">
        <f t="shared" si="62"/>
        <v>0.06</v>
      </c>
      <c r="BG125" s="394">
        <f t="shared" si="63"/>
        <v>0</v>
      </c>
      <c r="BH125" s="394">
        <f t="shared" si="64"/>
        <v>0.06</v>
      </c>
      <c r="BI125" s="394">
        <f t="shared" si="65"/>
        <v>0</v>
      </c>
      <c r="BJ125" s="394">
        <f t="shared" si="66"/>
        <v>0</v>
      </c>
      <c r="BK125" s="394">
        <f t="shared" si="67"/>
        <v>0</v>
      </c>
      <c r="BL125" s="394">
        <f t="shared" si="68"/>
        <v>0</v>
      </c>
      <c r="BM125" s="394">
        <f t="shared" si="69"/>
        <v>0.06</v>
      </c>
      <c r="BN125" s="394">
        <f t="shared" si="70"/>
        <v>0.15</v>
      </c>
      <c r="BO125" s="394">
        <f t="shared" si="71"/>
        <v>0</v>
      </c>
      <c r="BP125" s="394">
        <f t="shared" si="72"/>
        <v>0.15</v>
      </c>
      <c r="BQ125" s="395">
        <f t="shared" si="73"/>
        <v>0</v>
      </c>
      <c r="BS125" s="396">
        <f t="shared" si="76"/>
        <v>0.94000000000000017</v>
      </c>
      <c r="BT125" s="35">
        <f>_xlfn.RANK.AVG(BS125,$BS$125:$BS$126,0)</f>
        <v>2</v>
      </c>
      <c r="BU125" s="397">
        <v>0.19</v>
      </c>
    </row>
    <row r="126" spans="2:73" ht="16" thickBot="1" x14ac:dyDescent="0.4">
      <c r="B126" s="29">
        <v>94</v>
      </c>
      <c r="C126" s="55" t="s">
        <v>195</v>
      </c>
      <c r="D126" s="41" t="s">
        <v>63</v>
      </c>
      <c r="E126" s="303" t="s">
        <v>65</v>
      </c>
      <c r="F126" s="304"/>
      <c r="G126" s="305" t="e">
        <f>_xlfn.RANK.AVG(F126,$F$125:$F$126,0)</f>
        <v>#N/A</v>
      </c>
      <c r="H126" s="306"/>
      <c r="I126" s="305" t="e">
        <f>_xlfn.RANK.AVG(H126,$H$125:$H$126,1)</f>
        <v>#N/A</v>
      </c>
      <c r="J126" s="306" t="e">
        <f>#REF!+G126+I126</f>
        <v>#REF!</v>
      </c>
      <c r="K126" s="307" t="e">
        <f>_xlfn.RANK.AVG(J126,$J$125:$J$126,0)</f>
        <v>#REF!</v>
      </c>
      <c r="L126" s="436">
        <v>1</v>
      </c>
      <c r="M126" s="437">
        <v>0</v>
      </c>
      <c r="N126" s="438">
        <v>1</v>
      </c>
      <c r="O126" s="436">
        <v>1</v>
      </c>
      <c r="P126" s="421">
        <v>0</v>
      </c>
      <c r="Q126" s="439">
        <v>1</v>
      </c>
      <c r="R126" s="440">
        <v>1</v>
      </c>
      <c r="S126" s="441">
        <v>1</v>
      </c>
      <c r="T126" s="442">
        <v>1</v>
      </c>
      <c r="U126" s="439">
        <v>1</v>
      </c>
      <c r="V126" s="440">
        <v>1</v>
      </c>
      <c r="W126" s="441">
        <v>1</v>
      </c>
      <c r="X126" s="442">
        <v>1</v>
      </c>
      <c r="Y126" s="441">
        <v>1</v>
      </c>
      <c r="Z126" s="440">
        <v>0</v>
      </c>
      <c r="AA126" s="436">
        <v>1</v>
      </c>
      <c r="AB126" s="437">
        <v>1</v>
      </c>
      <c r="AC126" s="421">
        <v>1</v>
      </c>
      <c r="AD126" s="443">
        <v>0</v>
      </c>
      <c r="AE126" s="437">
        <v>1</v>
      </c>
      <c r="AF126" s="438">
        <v>1</v>
      </c>
      <c r="AG126" s="441">
        <v>1</v>
      </c>
      <c r="AH126" s="442">
        <v>1</v>
      </c>
      <c r="AI126" s="443">
        <v>0</v>
      </c>
      <c r="AJ126" s="421">
        <v>1</v>
      </c>
      <c r="AK126" s="436">
        <v>1</v>
      </c>
      <c r="AL126" s="421">
        <v>1</v>
      </c>
      <c r="AM126" s="443">
        <v>1</v>
      </c>
      <c r="AN126" s="421">
        <v>1</v>
      </c>
      <c r="AO126" s="318">
        <f t="shared" si="46"/>
        <v>8.0000000000000016E-2</v>
      </c>
      <c r="AP126" s="319">
        <f t="shared" si="47"/>
        <v>0</v>
      </c>
      <c r="AQ126" s="319">
        <f t="shared" si="48"/>
        <v>0</v>
      </c>
      <c r="AR126" s="319">
        <f t="shared" si="49"/>
        <v>8.0000000000000016E-2</v>
      </c>
      <c r="AS126" s="319">
        <f t="shared" si="50"/>
        <v>0</v>
      </c>
      <c r="AT126" s="319">
        <f t="shared" si="74"/>
        <v>0.06</v>
      </c>
      <c r="AU126" s="319">
        <f t="shared" si="51"/>
        <v>0</v>
      </c>
      <c r="AV126" s="319">
        <f t="shared" si="52"/>
        <v>0.06</v>
      </c>
      <c r="AW126" s="319">
        <f t="shared" si="53"/>
        <v>0</v>
      </c>
      <c r="AX126" s="319">
        <f t="shared" si="54"/>
        <v>0.06</v>
      </c>
      <c r="AY126" s="319">
        <f t="shared" si="55"/>
        <v>0</v>
      </c>
      <c r="AZ126" s="319">
        <f t="shared" si="56"/>
        <v>0.06</v>
      </c>
      <c r="BA126" s="319">
        <f t="shared" si="57"/>
        <v>0</v>
      </c>
      <c r="BB126" s="319">
        <f t="shared" si="58"/>
        <v>0.06</v>
      </c>
      <c r="BC126" s="319">
        <f t="shared" si="59"/>
        <v>0</v>
      </c>
      <c r="BD126" s="319">
        <f t="shared" si="60"/>
        <v>0</v>
      </c>
      <c r="BE126" s="319">
        <f t="shared" si="61"/>
        <v>0</v>
      </c>
      <c r="BF126" s="319">
        <f t="shared" si="62"/>
        <v>0.06</v>
      </c>
      <c r="BG126" s="319">
        <f t="shared" si="63"/>
        <v>0</v>
      </c>
      <c r="BH126" s="319">
        <f t="shared" si="64"/>
        <v>0.06</v>
      </c>
      <c r="BI126" s="319">
        <f t="shared" si="65"/>
        <v>0</v>
      </c>
      <c r="BJ126" s="319">
        <f t="shared" si="66"/>
        <v>0</v>
      </c>
      <c r="BK126" s="319">
        <f t="shared" si="67"/>
        <v>0.06</v>
      </c>
      <c r="BL126" s="319">
        <f t="shared" si="68"/>
        <v>0</v>
      </c>
      <c r="BM126" s="319">
        <f t="shared" si="69"/>
        <v>0.06</v>
      </c>
      <c r="BN126" s="319">
        <f t="shared" si="70"/>
        <v>0.15</v>
      </c>
      <c r="BO126" s="319">
        <f t="shared" si="71"/>
        <v>0</v>
      </c>
      <c r="BP126" s="319">
        <f t="shared" si="72"/>
        <v>0.15</v>
      </c>
      <c r="BQ126" s="320">
        <f t="shared" si="73"/>
        <v>0</v>
      </c>
      <c r="BS126" s="321">
        <f t="shared" si="76"/>
        <v>1.0000000000000002</v>
      </c>
      <c r="BT126" s="34">
        <f>_xlfn.RANK.AVG(BS126,$BS$125:$BS$126,0)</f>
        <v>1</v>
      </c>
      <c r="BU126" s="322">
        <v>0.17</v>
      </c>
    </row>
    <row r="127" spans="2:73" ht="5.5" customHeight="1" x14ac:dyDescent="0.35">
      <c r="F127" s="391"/>
      <c r="G127" s="391"/>
      <c r="H127" s="391"/>
      <c r="I127" s="391"/>
      <c r="J127" s="391"/>
      <c r="K127" s="391"/>
      <c r="L127" s="450"/>
      <c r="M127" s="450"/>
      <c r="N127" s="450"/>
      <c r="O127" s="450"/>
      <c r="P127" s="450"/>
      <c r="Q127" s="450"/>
      <c r="R127" s="450"/>
      <c r="S127" s="450"/>
      <c r="T127" s="450"/>
      <c r="U127" s="450"/>
      <c r="V127" s="450"/>
      <c r="W127" s="450"/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50"/>
      <c r="AH127" s="450"/>
      <c r="AI127" s="450"/>
      <c r="AJ127" s="450"/>
      <c r="AK127" s="450"/>
      <c r="AL127" s="450"/>
      <c r="AM127" s="450"/>
      <c r="AN127" s="450"/>
      <c r="AO127" s="451"/>
      <c r="BQ127" s="451"/>
      <c r="BS127" s="450"/>
      <c r="BT127" s="450"/>
      <c r="BU127" s="450"/>
    </row>
    <row r="128" spans="2:73" s="454" customFormat="1" ht="13" x14ac:dyDescent="0.3">
      <c r="B128" s="452" t="s">
        <v>196</v>
      </c>
      <c r="C128" s="453" t="s">
        <v>197</v>
      </c>
      <c r="F128" s="455"/>
      <c r="G128" s="455"/>
      <c r="H128" s="455"/>
      <c r="I128" s="455"/>
      <c r="J128" s="455"/>
      <c r="K128" s="455"/>
      <c r="L128" s="456"/>
      <c r="M128" s="456"/>
      <c r="N128" s="456"/>
      <c r="O128" s="456"/>
      <c r="P128" s="456"/>
      <c r="Q128" s="456"/>
      <c r="R128" s="456"/>
      <c r="S128" s="456"/>
      <c r="T128" s="456"/>
      <c r="U128" s="456"/>
      <c r="V128" s="456"/>
      <c r="W128" s="456"/>
      <c r="X128" s="456"/>
      <c r="Y128" s="456"/>
      <c r="Z128" s="456"/>
      <c r="AA128" s="456"/>
      <c r="AB128" s="456"/>
      <c r="AC128" s="456"/>
      <c r="AD128" s="456"/>
      <c r="AE128" s="456"/>
      <c r="AF128" s="456"/>
      <c r="AG128" s="456"/>
      <c r="AH128" s="456"/>
      <c r="AI128" s="456"/>
      <c r="AJ128" s="456"/>
      <c r="AK128" s="456"/>
      <c r="AL128" s="456"/>
      <c r="AM128" s="456"/>
      <c r="AN128" s="456"/>
      <c r="AO128" s="457"/>
      <c r="AP128" s="457"/>
      <c r="AQ128" s="457"/>
      <c r="AR128" s="457"/>
      <c r="AS128" s="457"/>
      <c r="AT128" s="457"/>
      <c r="AU128" s="457"/>
      <c r="AV128" s="457"/>
      <c r="AW128" s="457"/>
      <c r="AX128" s="457"/>
      <c r="AY128" s="457"/>
      <c r="AZ128" s="457"/>
      <c r="BA128" s="457"/>
      <c r="BB128" s="457"/>
      <c r="BC128" s="457"/>
      <c r="BD128" s="457"/>
      <c r="BE128" s="457"/>
      <c r="BF128" s="457"/>
      <c r="BG128" s="457"/>
      <c r="BH128" s="457"/>
      <c r="BI128" s="457"/>
      <c r="BJ128" s="457"/>
      <c r="BK128" s="457"/>
      <c r="BL128" s="457"/>
      <c r="BM128" s="457"/>
      <c r="BN128" s="457"/>
      <c r="BO128" s="457"/>
      <c r="BP128" s="457"/>
      <c r="BQ128" s="457"/>
      <c r="BS128" s="456"/>
      <c r="BT128" s="456"/>
      <c r="BU128" s="456"/>
    </row>
    <row r="129" spans="6:73" ht="4" customHeight="1" x14ac:dyDescent="0.35">
      <c r="F129" s="391"/>
      <c r="G129" s="391"/>
      <c r="H129" s="391"/>
      <c r="I129" s="391"/>
      <c r="J129" s="391"/>
      <c r="K129" s="391"/>
      <c r="L129" s="450"/>
      <c r="M129" s="450"/>
      <c r="N129" s="450"/>
      <c r="O129" s="450"/>
      <c r="P129" s="450"/>
      <c r="Q129" s="450"/>
      <c r="R129" s="450"/>
      <c r="S129" s="450"/>
      <c r="T129" s="450"/>
      <c r="U129" s="450"/>
      <c r="V129" s="450"/>
      <c r="W129" s="450"/>
      <c r="X129" s="450"/>
      <c r="Y129" s="450"/>
      <c r="Z129" s="450"/>
      <c r="AA129" s="450"/>
      <c r="AB129" s="450"/>
      <c r="AC129" s="450"/>
      <c r="AD129" s="450"/>
      <c r="AE129" s="450"/>
      <c r="AF129" s="450"/>
      <c r="AG129" s="450"/>
      <c r="AH129" s="450"/>
      <c r="AI129" s="450"/>
      <c r="AJ129" s="450"/>
      <c r="AK129" s="450"/>
      <c r="AL129" s="450"/>
      <c r="AM129" s="450"/>
      <c r="AN129" s="450"/>
      <c r="AO129" s="451"/>
      <c r="BQ129" s="451"/>
      <c r="BS129" s="450"/>
      <c r="BT129" s="450"/>
      <c r="BU129" s="450"/>
    </row>
    <row r="130" spans="6:73" x14ac:dyDescent="0.35">
      <c r="F130" s="391"/>
      <c r="G130" s="391"/>
      <c r="H130" s="391"/>
      <c r="I130" s="391"/>
      <c r="J130" s="391"/>
      <c r="K130" s="391"/>
      <c r="L130" s="450"/>
      <c r="M130" s="450"/>
      <c r="N130" s="450"/>
      <c r="O130" s="450"/>
      <c r="P130" s="450"/>
      <c r="Q130" s="450"/>
      <c r="R130" s="450"/>
      <c r="S130" s="450"/>
      <c r="T130" s="450"/>
      <c r="U130" s="450"/>
      <c r="V130" s="450"/>
      <c r="W130" s="450"/>
      <c r="X130" s="450"/>
      <c r="Y130" s="450"/>
      <c r="Z130" s="450"/>
      <c r="AA130" s="450"/>
      <c r="AB130" s="450"/>
      <c r="AC130" s="450"/>
      <c r="AD130" s="450"/>
      <c r="AE130" s="450"/>
      <c r="AF130" s="450"/>
      <c r="AG130" s="450"/>
      <c r="AH130" s="450"/>
      <c r="AI130" s="450"/>
      <c r="AJ130" s="450"/>
      <c r="AK130" s="450"/>
      <c r="AL130" s="450"/>
      <c r="AM130" s="450"/>
      <c r="AN130" s="450"/>
      <c r="AO130" s="451"/>
      <c r="AP130" s="451"/>
      <c r="AQ130" s="451"/>
      <c r="AR130" s="451"/>
      <c r="AS130" s="451"/>
      <c r="AT130" s="451"/>
      <c r="AU130" s="451"/>
      <c r="AV130" s="451"/>
      <c r="AW130" s="451"/>
      <c r="AX130" s="451"/>
      <c r="AY130" s="451"/>
      <c r="AZ130" s="451"/>
      <c r="BA130" s="451"/>
      <c r="BB130" s="451"/>
      <c r="BC130" s="451"/>
      <c r="BD130" s="451"/>
      <c r="BE130" s="451"/>
      <c r="BF130" s="451"/>
      <c r="BG130" s="451"/>
      <c r="BH130" s="451"/>
      <c r="BI130" s="451"/>
      <c r="BJ130" s="451"/>
      <c r="BK130" s="451"/>
      <c r="BL130" s="451"/>
      <c r="BM130" s="451"/>
      <c r="BN130" s="451"/>
      <c r="BO130" s="451"/>
      <c r="BP130" s="451"/>
      <c r="BQ130" s="451"/>
      <c r="BS130" s="450"/>
      <c r="BT130" s="450"/>
      <c r="BU130" s="450"/>
    </row>
    <row r="131" spans="6:73" x14ac:dyDescent="0.35">
      <c r="F131" s="391"/>
      <c r="G131" s="391"/>
      <c r="H131" s="391"/>
      <c r="I131" s="391"/>
      <c r="J131" s="391"/>
      <c r="K131" s="391"/>
      <c r="L131" s="450"/>
      <c r="M131" s="450"/>
      <c r="N131" s="450"/>
      <c r="O131" s="450"/>
      <c r="P131" s="450"/>
      <c r="Q131" s="450"/>
      <c r="R131" s="450"/>
      <c r="S131" s="450"/>
      <c r="T131" s="450"/>
      <c r="U131" s="450"/>
      <c r="V131" s="450"/>
      <c r="W131" s="450"/>
      <c r="X131" s="450"/>
      <c r="Y131" s="450"/>
      <c r="Z131" s="450"/>
      <c r="AA131" s="450"/>
      <c r="AB131" s="450"/>
      <c r="AC131" s="450"/>
      <c r="AD131" s="450"/>
      <c r="AE131" s="450"/>
      <c r="AF131" s="450"/>
      <c r="AG131" s="450"/>
      <c r="AH131" s="450"/>
      <c r="AI131" s="450"/>
      <c r="AJ131" s="450"/>
      <c r="AK131" s="450"/>
      <c r="AL131" s="450"/>
      <c r="AM131" s="450"/>
      <c r="AN131" s="450"/>
      <c r="AO131" s="451"/>
      <c r="AP131" s="451"/>
      <c r="AQ131" s="451"/>
      <c r="AR131" s="451"/>
      <c r="AS131" s="451"/>
      <c r="AT131" s="451"/>
      <c r="AU131" s="451"/>
      <c r="AV131" s="451"/>
      <c r="AW131" s="451"/>
      <c r="AX131" s="451"/>
      <c r="AY131" s="451"/>
      <c r="AZ131" s="451"/>
      <c r="BA131" s="451"/>
      <c r="BB131" s="451"/>
      <c r="BC131" s="451"/>
      <c r="BD131" s="451"/>
      <c r="BE131" s="451"/>
      <c r="BF131" s="451"/>
      <c r="BG131" s="451"/>
      <c r="BH131" s="451"/>
      <c r="BI131" s="451"/>
      <c r="BJ131" s="451"/>
      <c r="BK131" s="451"/>
      <c r="BL131" s="451"/>
      <c r="BM131" s="451"/>
      <c r="BN131" s="451"/>
      <c r="BO131" s="451"/>
      <c r="BP131" s="451"/>
      <c r="BQ131" s="451"/>
      <c r="BS131" s="450"/>
      <c r="BT131" s="450"/>
      <c r="BU131" s="450"/>
    </row>
    <row r="132" spans="6:73" x14ac:dyDescent="0.35">
      <c r="F132" s="391"/>
      <c r="G132" s="391"/>
      <c r="H132" s="391"/>
      <c r="I132" s="391"/>
      <c r="J132" s="391"/>
      <c r="K132" s="391"/>
      <c r="L132" s="450"/>
      <c r="M132" s="450"/>
      <c r="N132" s="450"/>
      <c r="O132" s="450"/>
      <c r="P132" s="450"/>
      <c r="Q132" s="450"/>
      <c r="R132" s="450"/>
      <c r="S132" s="450"/>
      <c r="T132" s="450"/>
      <c r="U132" s="450"/>
      <c r="V132" s="450"/>
      <c r="W132" s="450"/>
      <c r="X132" s="450"/>
      <c r="Y132" s="450"/>
      <c r="Z132" s="450"/>
      <c r="AA132" s="450"/>
      <c r="AB132" s="450"/>
      <c r="AC132" s="450"/>
      <c r="AD132" s="450"/>
      <c r="AE132" s="450"/>
      <c r="AF132" s="450"/>
      <c r="AG132" s="450"/>
      <c r="AH132" s="450"/>
      <c r="AI132" s="450"/>
      <c r="AJ132" s="450"/>
      <c r="AK132" s="450"/>
      <c r="AL132" s="450"/>
      <c r="AM132" s="450"/>
      <c r="AN132" s="450"/>
      <c r="AO132" s="451"/>
      <c r="AP132" s="451"/>
      <c r="AQ132" s="451"/>
      <c r="AR132" s="451"/>
      <c r="AS132" s="451"/>
      <c r="AT132" s="451"/>
      <c r="AU132" s="451"/>
      <c r="AV132" s="451"/>
      <c r="AW132" s="451"/>
      <c r="AX132" s="451"/>
      <c r="AY132" s="451"/>
      <c r="AZ132" s="451"/>
      <c r="BA132" s="451"/>
      <c r="BB132" s="451"/>
      <c r="BC132" s="451"/>
      <c r="BD132" s="451"/>
      <c r="BE132" s="451"/>
      <c r="BF132" s="451"/>
      <c r="BG132" s="451"/>
      <c r="BH132" s="451"/>
      <c r="BI132" s="451"/>
      <c r="BJ132" s="451"/>
      <c r="BK132" s="451"/>
      <c r="BL132" s="451"/>
      <c r="BM132" s="451"/>
      <c r="BN132" s="451"/>
      <c r="BO132" s="451"/>
      <c r="BP132" s="451"/>
      <c r="BQ132" s="451"/>
      <c r="BS132" s="450"/>
      <c r="BT132" s="450"/>
      <c r="BU132" s="450"/>
    </row>
    <row r="133" spans="6:73" x14ac:dyDescent="0.35">
      <c r="F133" s="391"/>
      <c r="G133" s="391"/>
      <c r="H133" s="391"/>
      <c r="I133" s="391"/>
      <c r="J133" s="391"/>
      <c r="K133" s="391"/>
      <c r="L133" s="450"/>
      <c r="M133" s="450"/>
      <c r="N133" s="450"/>
      <c r="O133" s="450"/>
      <c r="P133" s="450"/>
      <c r="Q133" s="450"/>
      <c r="R133" s="450"/>
      <c r="S133" s="450"/>
      <c r="T133" s="450"/>
      <c r="U133" s="450"/>
      <c r="V133" s="450"/>
      <c r="W133" s="450"/>
      <c r="X133" s="450"/>
      <c r="Y133" s="450"/>
      <c r="Z133" s="450"/>
      <c r="AA133" s="450"/>
      <c r="AB133" s="450"/>
      <c r="AC133" s="450"/>
      <c r="AD133" s="450"/>
      <c r="AE133" s="450"/>
      <c r="AF133" s="450"/>
      <c r="AG133" s="450"/>
      <c r="AH133" s="450"/>
      <c r="AI133" s="450"/>
      <c r="AJ133" s="450"/>
      <c r="AK133" s="450"/>
      <c r="AL133" s="450"/>
      <c r="AM133" s="450"/>
      <c r="AN133" s="450"/>
      <c r="AO133" s="451"/>
      <c r="AP133" s="451"/>
      <c r="AQ133" s="451"/>
      <c r="AR133" s="451"/>
      <c r="AS133" s="451"/>
      <c r="AT133" s="451"/>
      <c r="AU133" s="451"/>
      <c r="AV133" s="451"/>
      <c r="AW133" s="451"/>
      <c r="AX133" s="451"/>
      <c r="AY133" s="451"/>
      <c r="AZ133" s="451"/>
      <c r="BA133" s="451"/>
      <c r="BB133" s="451"/>
      <c r="BC133" s="451"/>
      <c r="BD133" s="451"/>
      <c r="BE133" s="451"/>
      <c r="BF133" s="451"/>
      <c r="BG133" s="451"/>
      <c r="BH133" s="451"/>
      <c r="BI133" s="451"/>
      <c r="BJ133" s="451"/>
      <c r="BK133" s="451"/>
      <c r="BL133" s="451"/>
      <c r="BM133" s="451"/>
      <c r="BN133" s="451"/>
      <c r="BO133" s="451"/>
      <c r="BP133" s="451"/>
      <c r="BQ133" s="451"/>
      <c r="BS133" s="450"/>
      <c r="BT133" s="450"/>
      <c r="BU133" s="450"/>
    </row>
    <row r="134" spans="6:73" x14ac:dyDescent="0.35">
      <c r="F134" s="391"/>
      <c r="G134" s="391"/>
      <c r="H134" s="391"/>
      <c r="I134" s="391"/>
      <c r="J134" s="391"/>
      <c r="K134" s="391"/>
      <c r="L134" s="450"/>
      <c r="M134" s="450"/>
      <c r="N134" s="450"/>
      <c r="O134" s="450"/>
      <c r="P134" s="450"/>
      <c r="Q134" s="450"/>
      <c r="R134" s="450"/>
      <c r="S134" s="450"/>
      <c r="T134" s="450"/>
      <c r="U134" s="450"/>
      <c r="V134" s="450"/>
      <c r="W134" s="450"/>
      <c r="X134" s="450"/>
      <c r="Y134" s="450"/>
      <c r="Z134" s="450"/>
      <c r="AA134" s="450"/>
      <c r="AB134" s="450"/>
      <c r="AC134" s="450"/>
      <c r="AD134" s="450"/>
      <c r="AE134" s="450"/>
      <c r="AF134" s="450"/>
      <c r="AG134" s="450"/>
      <c r="AH134" s="450"/>
      <c r="AI134" s="450"/>
      <c r="AJ134" s="450"/>
      <c r="AK134" s="450"/>
      <c r="AL134" s="450"/>
      <c r="AM134" s="450"/>
      <c r="AN134" s="450"/>
      <c r="AO134" s="451"/>
      <c r="AP134" s="451"/>
      <c r="AQ134" s="451"/>
      <c r="AR134" s="451"/>
      <c r="AS134" s="451"/>
      <c r="AT134" s="451"/>
      <c r="AU134" s="451"/>
      <c r="AV134" s="451"/>
      <c r="AW134" s="451"/>
      <c r="AX134" s="451"/>
      <c r="AY134" s="451"/>
      <c r="AZ134" s="451"/>
      <c r="BA134" s="451"/>
      <c r="BB134" s="451"/>
      <c r="BC134" s="451"/>
      <c r="BD134" s="451"/>
      <c r="BE134" s="451"/>
      <c r="BF134" s="451"/>
      <c r="BG134" s="451"/>
      <c r="BH134" s="451"/>
      <c r="BI134" s="451"/>
      <c r="BJ134" s="451"/>
      <c r="BK134" s="451"/>
      <c r="BL134" s="451"/>
      <c r="BM134" s="451"/>
      <c r="BN134" s="451"/>
      <c r="BO134" s="451"/>
      <c r="BP134" s="451"/>
      <c r="BQ134" s="451"/>
      <c r="BS134" s="450"/>
      <c r="BT134" s="450"/>
      <c r="BU134" s="450"/>
    </row>
    <row r="135" spans="6:73" x14ac:dyDescent="0.35">
      <c r="F135" s="391"/>
      <c r="G135" s="391"/>
      <c r="H135" s="391"/>
      <c r="I135" s="391"/>
      <c r="J135" s="391"/>
      <c r="K135" s="391"/>
      <c r="L135" s="450"/>
      <c r="M135" s="450"/>
      <c r="N135" s="450"/>
      <c r="O135" s="450"/>
      <c r="P135" s="450"/>
      <c r="Q135" s="450"/>
      <c r="R135" s="450"/>
      <c r="S135" s="450"/>
      <c r="T135" s="450"/>
      <c r="U135" s="450"/>
      <c r="V135" s="450"/>
      <c r="W135" s="450"/>
      <c r="X135" s="450"/>
      <c r="Y135" s="450"/>
      <c r="Z135" s="450"/>
      <c r="AA135" s="450"/>
      <c r="AB135" s="450"/>
      <c r="AC135" s="450"/>
      <c r="AD135" s="450"/>
      <c r="AE135" s="450"/>
      <c r="AF135" s="450"/>
      <c r="AG135" s="450"/>
      <c r="AH135" s="450"/>
      <c r="AI135" s="450"/>
      <c r="AJ135" s="450"/>
      <c r="AK135" s="450"/>
      <c r="AL135" s="450"/>
      <c r="AM135" s="450"/>
      <c r="AN135" s="450"/>
      <c r="AO135" s="451"/>
      <c r="AP135" s="451"/>
      <c r="AQ135" s="451"/>
      <c r="AR135" s="451"/>
      <c r="AS135" s="451"/>
      <c r="AT135" s="451"/>
      <c r="AU135" s="451"/>
      <c r="AV135" s="451"/>
      <c r="AW135" s="451"/>
      <c r="AX135" s="451"/>
      <c r="AY135" s="451"/>
      <c r="AZ135" s="451"/>
      <c r="BA135" s="451"/>
      <c r="BB135" s="451"/>
      <c r="BC135" s="451"/>
      <c r="BD135" s="451"/>
      <c r="BE135" s="451"/>
      <c r="BF135" s="451"/>
      <c r="BG135" s="451"/>
      <c r="BH135" s="451"/>
      <c r="BI135" s="451"/>
      <c r="BJ135" s="451"/>
      <c r="BK135" s="451"/>
      <c r="BL135" s="451"/>
      <c r="BM135" s="451"/>
      <c r="BN135" s="451"/>
      <c r="BO135" s="451"/>
      <c r="BP135" s="451"/>
      <c r="BQ135" s="451"/>
      <c r="BS135" s="450"/>
      <c r="BT135" s="450"/>
      <c r="BU135" s="450"/>
    </row>
    <row r="136" spans="6:73" x14ac:dyDescent="0.35">
      <c r="F136" s="391"/>
      <c r="G136" s="391"/>
      <c r="H136" s="391"/>
      <c r="I136" s="391"/>
      <c r="J136" s="391"/>
      <c r="K136" s="391"/>
      <c r="L136" s="450"/>
      <c r="M136" s="450"/>
      <c r="N136" s="450"/>
      <c r="O136" s="450"/>
      <c r="P136" s="450"/>
      <c r="Q136" s="450"/>
      <c r="R136" s="450"/>
      <c r="S136" s="450"/>
      <c r="T136" s="450"/>
      <c r="U136" s="450"/>
      <c r="V136" s="450"/>
      <c r="W136" s="450"/>
      <c r="X136" s="450"/>
      <c r="Y136" s="450"/>
      <c r="Z136" s="450"/>
      <c r="AA136" s="450"/>
      <c r="AB136" s="450"/>
      <c r="AC136" s="450"/>
      <c r="AD136" s="450"/>
      <c r="AE136" s="450"/>
      <c r="AF136" s="450"/>
      <c r="AG136" s="450"/>
      <c r="AH136" s="450"/>
      <c r="AI136" s="450"/>
      <c r="AJ136" s="450"/>
      <c r="AK136" s="450"/>
      <c r="AL136" s="450"/>
      <c r="AM136" s="450"/>
      <c r="AN136" s="450"/>
      <c r="AO136" s="451"/>
      <c r="AP136" s="451"/>
      <c r="AQ136" s="451"/>
      <c r="AR136" s="451"/>
      <c r="AS136" s="451"/>
      <c r="AT136" s="451"/>
      <c r="AU136" s="451"/>
      <c r="AV136" s="451"/>
      <c r="AW136" s="451"/>
      <c r="AX136" s="451"/>
      <c r="AY136" s="451"/>
      <c r="AZ136" s="451"/>
      <c r="BA136" s="451"/>
      <c r="BB136" s="451"/>
      <c r="BC136" s="451"/>
      <c r="BD136" s="451"/>
      <c r="BE136" s="451"/>
      <c r="BF136" s="451"/>
      <c r="BG136" s="451"/>
      <c r="BH136" s="451"/>
      <c r="BI136" s="451"/>
      <c r="BJ136" s="451"/>
      <c r="BK136" s="451"/>
      <c r="BL136" s="451"/>
      <c r="BM136" s="451"/>
      <c r="BN136" s="451"/>
      <c r="BO136" s="451"/>
      <c r="BP136" s="451"/>
      <c r="BQ136" s="451"/>
      <c r="BS136" s="450"/>
      <c r="BT136" s="450"/>
      <c r="BU136" s="450"/>
    </row>
  </sheetData>
  <mergeCells count="70">
    <mergeCell ref="BJ7:BK7"/>
    <mergeCell ref="BL7:BM7"/>
    <mergeCell ref="BN7:BO7"/>
    <mergeCell ref="BP7:BQ7"/>
    <mergeCell ref="AV7:AW7"/>
    <mergeCell ref="AX7:AY7"/>
    <mergeCell ref="AZ7:BA7"/>
    <mergeCell ref="BB7:BC7"/>
    <mergeCell ref="BG7:BI7"/>
    <mergeCell ref="S7:T7"/>
    <mergeCell ref="U7:V7"/>
    <mergeCell ref="W7:X7"/>
    <mergeCell ref="Y7:Z7"/>
    <mergeCell ref="AA7:AC7"/>
    <mergeCell ref="AD7:AF7"/>
    <mergeCell ref="BL6:BM6"/>
    <mergeCell ref="BN6:BO6"/>
    <mergeCell ref="BP6:BQ6"/>
    <mergeCell ref="BS6:BU7"/>
    <mergeCell ref="BG6:BI6"/>
    <mergeCell ref="BJ6:BK6"/>
    <mergeCell ref="AI6:AJ6"/>
    <mergeCell ref="BD7:BF7"/>
    <mergeCell ref="AG7:AH7"/>
    <mergeCell ref="AI7:AJ7"/>
    <mergeCell ref="AK7:AL7"/>
    <mergeCell ref="AM7:AN7"/>
    <mergeCell ref="AO7:AQ7"/>
    <mergeCell ref="AR7:AS7"/>
    <mergeCell ref="AT7:AU7"/>
    <mergeCell ref="F7:G7"/>
    <mergeCell ref="H7:I7"/>
    <mergeCell ref="J7:K7"/>
    <mergeCell ref="L7:N7"/>
    <mergeCell ref="O7:P7"/>
    <mergeCell ref="Q7:R7"/>
    <mergeCell ref="AX6:AY6"/>
    <mergeCell ref="AZ6:BA6"/>
    <mergeCell ref="BB6:BC6"/>
    <mergeCell ref="BD6:BF6"/>
    <mergeCell ref="AK6:AL6"/>
    <mergeCell ref="AM6:AN6"/>
    <mergeCell ref="AO6:AQ6"/>
    <mergeCell ref="AR6:AS6"/>
    <mergeCell ref="AT6:AU6"/>
    <mergeCell ref="AV6:AW6"/>
    <mergeCell ref="W6:X6"/>
    <mergeCell ref="Y6:Z6"/>
    <mergeCell ref="AA6:AC6"/>
    <mergeCell ref="AD6:AF6"/>
    <mergeCell ref="AG6:AH6"/>
    <mergeCell ref="F6:K6"/>
    <mergeCell ref="L6:N6"/>
    <mergeCell ref="O6:P6"/>
    <mergeCell ref="Q6:R6"/>
    <mergeCell ref="S6:T6"/>
    <mergeCell ref="U6:V6"/>
    <mergeCell ref="BN4:BQ4"/>
    <mergeCell ref="L5:X5"/>
    <mergeCell ref="Y5:AJ5"/>
    <mergeCell ref="AK5:AN5"/>
    <mergeCell ref="AO5:BA5"/>
    <mergeCell ref="BB5:BM5"/>
    <mergeCell ref="BN5:BQ5"/>
    <mergeCell ref="BB4:BM4"/>
    <mergeCell ref="L3:AN3"/>
    <mergeCell ref="L4:X4"/>
    <mergeCell ref="Y4:AJ4"/>
    <mergeCell ref="AK4:AN4"/>
    <mergeCell ref="AO4:BA4"/>
  </mergeCells>
  <conditionalFormatting sqref="K90 I90 G90">
    <cfRule type="top10" dxfId="67" priority="67" bottom="1" rank="3"/>
  </conditionalFormatting>
  <conditionalFormatting sqref="K116 I116 G116">
    <cfRule type="top10" dxfId="66" priority="66" bottom="1" rank="3"/>
  </conditionalFormatting>
  <conditionalFormatting sqref="K93 I93 G93">
    <cfRule type="top10" dxfId="65" priority="65" bottom="1" rank="3"/>
  </conditionalFormatting>
  <conditionalFormatting sqref="G107:G115 G10:G89 G91:G92 I107:I115 I10:I89 I91:I92 K107:K115 K10:K89 K91:K92 G117:G126 I117:I126 K117:K126 K94:K105 I94:I105 G94:G105">
    <cfRule type="top10" dxfId="64" priority="68" bottom="1" rank="3"/>
  </conditionalFormatting>
  <conditionalFormatting sqref="L19:AN26 L29:AN49 L10:AN16">
    <cfRule type="beginsWith" dxfId="63" priority="63" operator="beginsWith" text="a">
      <formula>LEFT(L10,LEN("a"))="a"</formula>
    </cfRule>
    <cfRule type="beginsWith" dxfId="62" priority="64" operator="beginsWith" text="na">
      <formula>LEFT(L10,LEN("na"))="na"</formula>
    </cfRule>
  </conditionalFormatting>
  <conditionalFormatting sqref="P28">
    <cfRule type="beginsWith" dxfId="61" priority="53" operator="beginsWith" text="a">
      <formula>LEFT(P28,LEN("a"))="a"</formula>
    </cfRule>
    <cfRule type="beginsWith" dxfId="60" priority="54" operator="beginsWith" text="na">
      <formula>LEFT(P28,LEN("na"))="na"</formula>
    </cfRule>
  </conditionalFormatting>
  <conditionalFormatting sqref="L17:AN17">
    <cfRule type="beginsWith" dxfId="59" priority="61" operator="beginsWith" text="a">
      <formula>LEFT(L17,LEN("a"))="a"</formula>
    </cfRule>
    <cfRule type="beginsWith" dxfId="58" priority="62" operator="beginsWith" text="na">
      <formula>LEFT(L17,LEN("na"))="na"</formula>
    </cfRule>
  </conditionalFormatting>
  <conditionalFormatting sqref="L18:AN18">
    <cfRule type="beginsWith" dxfId="57" priority="59" operator="beginsWith" text="a">
      <formula>LEFT(L18,LEN("a"))="a"</formula>
    </cfRule>
    <cfRule type="beginsWith" dxfId="56" priority="60" operator="beginsWith" text="na">
      <formula>LEFT(L18,LEN("na"))="na"</formula>
    </cfRule>
  </conditionalFormatting>
  <conditionalFormatting sqref="P27">
    <cfRule type="beginsWith" dxfId="55" priority="57" operator="beginsWith" text="a">
      <formula>LEFT(P27,LEN("a"))="a"</formula>
    </cfRule>
    <cfRule type="beginsWith" dxfId="54" priority="58" operator="beginsWith" text="na">
      <formula>LEFT(P27,LEN("na"))="na"</formula>
    </cfRule>
  </conditionalFormatting>
  <conditionalFormatting sqref="L27:O27 Q27:AN27">
    <cfRule type="beginsWith" dxfId="53" priority="55" operator="beginsWith" text="a">
      <formula>LEFT(L27,LEN("a"))="a"</formula>
    </cfRule>
    <cfRule type="beginsWith" dxfId="52" priority="56" operator="beginsWith" text="na">
      <formula>LEFT(L27,LEN("na"))="na"</formula>
    </cfRule>
  </conditionalFormatting>
  <conditionalFormatting sqref="L28:O28 Q28:AN28">
    <cfRule type="beginsWith" dxfId="51" priority="51" operator="beginsWith" text="a">
      <formula>LEFT(L28,LEN("a"))="a"</formula>
    </cfRule>
    <cfRule type="beginsWith" dxfId="50" priority="52" operator="beginsWith" text="na">
      <formula>LEFT(L28,LEN("na"))="na"</formula>
    </cfRule>
  </conditionalFormatting>
  <conditionalFormatting sqref="L55:AN56 L50:AN50">
    <cfRule type="beginsWith" dxfId="49" priority="49" operator="beginsWith" text="a">
      <formula>LEFT(L50,LEN("a"))="a"</formula>
    </cfRule>
    <cfRule type="beginsWith" dxfId="48" priority="50" operator="beginsWith" text="na">
      <formula>LEFT(L50,LEN("na"))="na"</formula>
    </cfRule>
  </conditionalFormatting>
  <conditionalFormatting sqref="L51:AN51">
    <cfRule type="beginsWith" dxfId="47" priority="47" operator="beginsWith" text="a">
      <formula>LEFT(L51,LEN("a"))="a"</formula>
    </cfRule>
    <cfRule type="beginsWith" dxfId="46" priority="48" operator="beginsWith" text="na">
      <formula>LEFT(L51,LEN("na"))="na"</formula>
    </cfRule>
  </conditionalFormatting>
  <conditionalFormatting sqref="L53:AN53">
    <cfRule type="beginsWith" dxfId="45" priority="43" operator="beginsWith" text="a">
      <formula>LEFT(L53,LEN("a"))="a"</formula>
    </cfRule>
    <cfRule type="beginsWith" dxfId="44" priority="44" operator="beginsWith" text="na">
      <formula>LEFT(L53,LEN("na"))="na"</formula>
    </cfRule>
  </conditionalFormatting>
  <conditionalFormatting sqref="L52:AN52">
    <cfRule type="beginsWith" dxfId="43" priority="45" operator="beginsWith" text="a">
      <formula>LEFT(L52,LEN("a"))="a"</formula>
    </cfRule>
    <cfRule type="beginsWith" dxfId="42" priority="46" operator="beginsWith" text="na">
      <formula>LEFT(L52,LEN("na"))="na"</formula>
    </cfRule>
  </conditionalFormatting>
  <conditionalFormatting sqref="L54:AN54">
    <cfRule type="beginsWith" dxfId="41" priority="41" operator="beginsWith" text="a">
      <formula>LEFT(L54,LEN("a"))="a"</formula>
    </cfRule>
    <cfRule type="beginsWith" dxfId="40" priority="42" operator="beginsWith" text="na">
      <formula>LEFT(L54,LEN("na"))="na"</formula>
    </cfRule>
  </conditionalFormatting>
  <conditionalFormatting sqref="L57:AN57">
    <cfRule type="beginsWith" dxfId="39" priority="39" operator="beginsWith" text="a">
      <formula>LEFT(L57,LEN("a"))="a"</formula>
    </cfRule>
    <cfRule type="beginsWith" dxfId="38" priority="40" operator="beginsWith" text="na">
      <formula>LEFT(L57,LEN("na"))="na"</formula>
    </cfRule>
  </conditionalFormatting>
  <conditionalFormatting sqref="L93:AN95 L104:AN105 L98:AN101">
    <cfRule type="beginsWith" dxfId="37" priority="37" operator="beginsWith" text="a">
      <formula>LEFT(L93,LEN("a"))="a"</formula>
    </cfRule>
    <cfRule type="beginsWith" dxfId="36" priority="38" operator="beginsWith" text="na">
      <formula>LEFT(L93,LEN("na"))="na"</formula>
    </cfRule>
  </conditionalFormatting>
  <conditionalFormatting sqref="L96:AN96">
    <cfRule type="beginsWith" dxfId="35" priority="35" operator="beginsWith" text="a">
      <formula>LEFT(L96,LEN("a"))="a"</formula>
    </cfRule>
    <cfRule type="beginsWith" dxfId="34" priority="36" operator="beginsWith" text="na">
      <formula>LEFT(L96,LEN("na"))="na"</formula>
    </cfRule>
  </conditionalFormatting>
  <conditionalFormatting sqref="L97:AN97">
    <cfRule type="beginsWith" dxfId="33" priority="33" operator="beginsWith" text="a">
      <formula>LEFT(L97,LEN("a"))="a"</formula>
    </cfRule>
    <cfRule type="beginsWith" dxfId="32" priority="34" operator="beginsWith" text="na">
      <formula>LEFT(L97,LEN("na"))="na"</formula>
    </cfRule>
  </conditionalFormatting>
  <conditionalFormatting sqref="L102:AN102">
    <cfRule type="beginsWith" dxfId="31" priority="31" operator="beginsWith" text="a">
      <formula>LEFT(L102,LEN("a"))="a"</formula>
    </cfRule>
    <cfRule type="beginsWith" dxfId="30" priority="32" operator="beginsWith" text="na">
      <formula>LEFT(L102,LEN("na"))="na"</formula>
    </cfRule>
  </conditionalFormatting>
  <conditionalFormatting sqref="L103:AN103">
    <cfRule type="beginsWith" dxfId="29" priority="29" operator="beginsWith" text="a">
      <formula>LEFT(L103,LEN("a"))="a"</formula>
    </cfRule>
    <cfRule type="beginsWith" dxfId="28" priority="30" operator="beginsWith" text="na">
      <formula>LEFT(L103,LEN("na"))="na"</formula>
    </cfRule>
  </conditionalFormatting>
  <conditionalFormatting sqref="L92:AN92">
    <cfRule type="beginsWith" dxfId="27" priority="27" operator="beginsWith" text="a">
      <formula>LEFT(L92,LEN("a"))="a"</formula>
    </cfRule>
    <cfRule type="beginsWith" dxfId="26" priority="28" operator="beginsWith" text="na">
      <formula>LEFT(L92,LEN("na"))="na"</formula>
    </cfRule>
  </conditionalFormatting>
  <conditionalFormatting sqref="L106:AN115">
    <cfRule type="beginsWith" dxfId="25" priority="25" operator="beginsWith" text="a">
      <formula>LEFT(L106,LEN("a"))="a"</formula>
    </cfRule>
    <cfRule type="beginsWith" dxfId="24" priority="26" operator="beginsWith" text="na">
      <formula>LEFT(L106,LEN("na"))="na"</formula>
    </cfRule>
  </conditionalFormatting>
  <conditionalFormatting sqref="L116:AN116">
    <cfRule type="beginsWith" dxfId="23" priority="23" operator="beginsWith" text="a">
      <formula>LEFT(L116,LEN("a"))="a"</formula>
    </cfRule>
    <cfRule type="beginsWith" dxfId="22" priority="24" operator="beginsWith" text="na">
      <formula>LEFT(L116,LEN("na"))="na"</formula>
    </cfRule>
  </conditionalFormatting>
  <conditionalFormatting sqref="L117:AN117">
    <cfRule type="beginsWith" dxfId="21" priority="21" operator="beginsWith" text="a">
      <formula>LEFT(L117,LEN("a"))="a"</formula>
    </cfRule>
    <cfRule type="beginsWith" dxfId="20" priority="22" operator="beginsWith" text="na">
      <formula>LEFT(L117,LEN("na"))="na"</formula>
    </cfRule>
  </conditionalFormatting>
  <conditionalFormatting sqref="L121:O121 Q121:AN121 P118:P121 Q118:AN118 L118:O118">
    <cfRule type="beginsWith" dxfId="19" priority="19" operator="beginsWith" text="a">
      <formula>LEFT(L118,LEN("a"))="a"</formula>
    </cfRule>
    <cfRule type="beginsWith" dxfId="18" priority="20" operator="beginsWith" text="na">
      <formula>LEFT(L118,LEN("na"))="na"</formula>
    </cfRule>
  </conditionalFormatting>
  <conditionalFormatting sqref="L120:O120 Q120:AN120">
    <cfRule type="beginsWith" dxfId="17" priority="15" operator="beginsWith" text="a">
      <formula>LEFT(L120,LEN("a"))="a"</formula>
    </cfRule>
    <cfRule type="beginsWith" dxfId="16" priority="16" operator="beginsWith" text="na">
      <formula>LEFT(L120,LEN("na"))="na"</formula>
    </cfRule>
  </conditionalFormatting>
  <conditionalFormatting sqref="L119:O119 Q119:AN119">
    <cfRule type="beginsWith" dxfId="15" priority="17" operator="beginsWith" text="a">
      <formula>LEFT(L119,LEN("a"))="a"</formula>
    </cfRule>
    <cfRule type="beginsWith" dxfId="14" priority="18" operator="beginsWith" text="na">
      <formula>LEFT(L119,LEN("na"))="na"</formula>
    </cfRule>
  </conditionalFormatting>
  <conditionalFormatting sqref="L123:AN123">
    <cfRule type="beginsWith" dxfId="13" priority="13" operator="beginsWith" text="a">
      <formula>LEFT(L123,LEN("a"))="a"</formula>
    </cfRule>
    <cfRule type="beginsWith" dxfId="12" priority="14" operator="beginsWith" text="na">
      <formula>LEFT(L123,LEN("na"))="na"</formula>
    </cfRule>
  </conditionalFormatting>
  <conditionalFormatting sqref="L122:AN122">
    <cfRule type="beginsWith" dxfId="11" priority="11" operator="beginsWith" text="a">
      <formula>LEFT(L122,LEN("a"))="a"</formula>
    </cfRule>
    <cfRule type="beginsWith" dxfId="10" priority="12" operator="beginsWith" text="na">
      <formula>LEFT(L122,LEN("na"))="na"</formula>
    </cfRule>
  </conditionalFormatting>
  <conditionalFormatting sqref="L125:AN126">
    <cfRule type="beginsWith" dxfId="9" priority="9" operator="beginsWith" text="a">
      <formula>LEFT(L125,LEN("a"))="a"</formula>
    </cfRule>
    <cfRule type="beginsWith" dxfId="8" priority="10" operator="beginsWith" text="na">
      <formula>LEFT(L125,LEN("na"))="na"</formula>
    </cfRule>
  </conditionalFormatting>
  <conditionalFormatting sqref="L124:AN124">
    <cfRule type="beginsWith" dxfId="7" priority="7" operator="beginsWith" text="a">
      <formula>LEFT(L124,LEN("a"))="a"</formula>
    </cfRule>
    <cfRule type="beginsWith" dxfId="6" priority="8" operator="beginsWith" text="na">
      <formula>LEFT(L124,LEN("na"))="na"</formula>
    </cfRule>
  </conditionalFormatting>
  <conditionalFormatting sqref="Q73:AN76 L73:O76 L78:O91 Q78:AN91 P73:P91 L58:AN71">
    <cfRule type="beginsWith" dxfId="5" priority="5" operator="beginsWith" text="a">
      <formula>LEFT(L58,LEN("a"))="a"</formula>
    </cfRule>
    <cfRule type="beginsWith" dxfId="4" priority="6" operator="beginsWith" text="na">
      <formula>LEFT(L58,LEN("na"))="na"</formula>
    </cfRule>
  </conditionalFormatting>
  <conditionalFormatting sqref="L77:O77 Q77:AN77">
    <cfRule type="beginsWith" dxfId="3" priority="3" operator="beginsWith" text="a">
      <formula>LEFT(L77,LEN("a"))="a"</formula>
    </cfRule>
    <cfRule type="beginsWith" dxfId="2" priority="4" operator="beginsWith" text="na">
      <formula>LEFT(L77,LEN("na"))="na"</formula>
    </cfRule>
  </conditionalFormatting>
  <conditionalFormatting sqref="L72:AN72">
    <cfRule type="beginsWith" dxfId="1" priority="1" operator="beginsWith" text="a">
      <formula>LEFT(L72,LEN("a"))="a"</formula>
    </cfRule>
    <cfRule type="beginsWith" dxfId="0" priority="2" operator="beginsWith" text="na">
      <formula>LEFT(L72,LEN("na"))="na"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Assessment Process</vt:lpstr>
      <vt:lpstr>Selection Method_risk-averse</vt:lpstr>
      <vt:lpstr>Selection Process_risk-taking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Stelzl, Katharina</cp:lastModifiedBy>
  <cp:revision/>
  <dcterms:created xsi:type="dcterms:W3CDTF">2018-01-10T16:45:42Z</dcterms:created>
  <dcterms:modified xsi:type="dcterms:W3CDTF">2020-11-25T07:33:17Z</dcterms:modified>
  <cp:category/>
  <cp:contentStatus/>
</cp:coreProperties>
</file>